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8" yWindow="65524" windowWidth="12660" windowHeight="12216" activeTab="2"/>
  </bookViews>
  <sheets>
    <sheet name="Skonsolidowany rachunek wyników" sheetId="1" r:id="rId1"/>
    <sheet name="Rachunek wyników kwartalnie" sheetId="2" r:id="rId2"/>
    <sheet name="Bilans skonsolidowany" sheetId="3" r:id="rId3"/>
    <sheet name="Wynik z odpisów aktualizujących" sheetId="4" r:id="rId4"/>
  </sheets>
  <definedNames>
    <definedName name="_Toc127157677" localSheetId="2">'Bilans skonsolidowany'!$B$2</definedName>
    <definedName name="_Toc255819400" localSheetId="2">'Bilans skonsolidowany'!$B$2</definedName>
    <definedName name="_Toc260827738" localSheetId="2">'Bilans skonsolidowany'!$B$3</definedName>
    <definedName name="_xlnm.Print_Area" localSheetId="2">'Bilans skonsolidowany'!$A$1:$D$52</definedName>
    <definedName name="_xlnm.Print_Area" localSheetId="0">'Skonsolidowany rachunek wyników'!$A$1:$D$32</definedName>
  </definedNames>
  <calcPr fullCalcOnLoad="1"/>
</workbook>
</file>

<file path=xl/sharedStrings.xml><?xml version="1.0" encoding="utf-8"?>
<sst xmlns="http://schemas.openxmlformats.org/spreadsheetml/2006/main" count="146" uniqueCount="114">
  <si>
    <t>Przychody z tytułu odsetek</t>
  </si>
  <si>
    <t>Koszty z tytułu odsetek</t>
  </si>
  <si>
    <t>Wynik z tytułu odsetek</t>
  </si>
  <si>
    <t>Przychody z tytułu prowizji i opłat</t>
  </si>
  <si>
    <t>Koszty z tytułu prowizji i opłat</t>
  </si>
  <si>
    <t>Wynik z tytułu prowizji i opłat</t>
  </si>
  <si>
    <t>Przychody z tytułu dywidend</t>
  </si>
  <si>
    <t>Wynik na instrumentach finansowych wycenianych do wartości godziwej</t>
  </si>
  <si>
    <t>Wynik na inwestycyjnych papierach wartościowych</t>
  </si>
  <si>
    <t>Wynik z pozycji wymiany</t>
  </si>
  <si>
    <t>Pozostałe przychody operacyjne</t>
  </si>
  <si>
    <t>Pozostałe koszty operacyjne</t>
  </si>
  <si>
    <t>Pozostałe przychody i koszty operacyjne netto</t>
  </si>
  <si>
    <t>Wynik z tytułu odpisów aktualizujących z tytułu utraty wartości i rezerw</t>
  </si>
  <si>
    <t>Ogólne koszty administracyjne</t>
  </si>
  <si>
    <t>Wynik z działalności operacyjnej</t>
  </si>
  <si>
    <t>Udział w zyskach i stratach jednostek stowarzyszonych i współzależnych</t>
  </si>
  <si>
    <t>Zysk brutto</t>
  </si>
  <si>
    <t>Podatek dochodowy</t>
  </si>
  <si>
    <t>Zysk netto (z uwzględnieniem udziałowców niesprawujących kontroli)</t>
  </si>
  <si>
    <t>Zyski i straty udziałowców niesprawujących kontroli</t>
  </si>
  <si>
    <t>Zysk netto przypadający na akcjonariuszy jednostki dominującej</t>
  </si>
  <si>
    <t>AKTYWA</t>
  </si>
  <si>
    <t>Kasa, środki w Banku Centralnym</t>
  </si>
  <si>
    <t>Należności od banków</t>
  </si>
  <si>
    <t>Pochodne instrumenty finansowe</t>
  </si>
  <si>
    <t>Kredyty i pożyczki udzielone klientom</t>
  </si>
  <si>
    <t>Inwestycyjne papiery wartościowe dostępne do sprzedaży</t>
  </si>
  <si>
    <t>Aktywa trwałe przeznaczone do sprzedaży</t>
  </si>
  <si>
    <t>Zapasy</t>
  </si>
  <si>
    <t>Wartości niematerialne</t>
  </si>
  <si>
    <t>Rzeczowe aktywa trwałe</t>
  </si>
  <si>
    <t>Należności z tytułu bieżącego podatku dochodowego</t>
  </si>
  <si>
    <t>Aktywo z tytułu odroczonego podatku dochodowego</t>
  </si>
  <si>
    <t>Inne aktywa</t>
  </si>
  <si>
    <t>SUMA AKTYWÓW</t>
  </si>
  <si>
    <t>ZOBOWIĄZANIA I KAPITAŁ WŁASNY</t>
  </si>
  <si>
    <t>Zobowiązania</t>
  </si>
  <si>
    <t>Zobowiązania wobec Banku Centralnego</t>
  </si>
  <si>
    <t>Zobowiązania wobec banków</t>
  </si>
  <si>
    <t>Zobowiązania wobec klientów</t>
  </si>
  <si>
    <t>Zobowiązania z tytułu emisji papierów wartościowych</t>
  </si>
  <si>
    <t>Zobowiązania podporządkowane</t>
  </si>
  <si>
    <t>Pozostałe zobowiązania</t>
  </si>
  <si>
    <t>Zobowiązania z tytułu bieżącego podatku dochodowego</t>
  </si>
  <si>
    <t>Rezerwa z tytułu odroczonego podatku dochodowego</t>
  </si>
  <si>
    <t>Rezerwy</t>
  </si>
  <si>
    <t>SUMA ZOBOWIĄZAŃ</t>
  </si>
  <si>
    <t xml:space="preserve">Kapitał własny </t>
  </si>
  <si>
    <t>Kapitał zakładowy</t>
  </si>
  <si>
    <t>Pozostałe kapitały</t>
  </si>
  <si>
    <t>Różnice kursowe z przeliczenia jednostek zagranicznych</t>
  </si>
  <si>
    <t>Niepodzielony wynik finansowy</t>
  </si>
  <si>
    <t>Wynik roku bieżącego</t>
  </si>
  <si>
    <t>Kapitał przypisany akcjonariuszom jednostki dominującej</t>
  </si>
  <si>
    <t>KAPITAŁ WŁASNY OGÓŁEM</t>
  </si>
  <si>
    <t>SUMA ZOBOWIĄZAŃ I KAPITAŁU WŁASNEGO</t>
  </si>
  <si>
    <t>Współczynnik wypłacalności</t>
  </si>
  <si>
    <t>SKONSOLIDOWANE SPRAWOZDANIE Z SYTUACJI FINANSOWEJ</t>
  </si>
  <si>
    <t>SKONSOLIDOWANY RACHUNEK ZYSKÓW I STRAT</t>
  </si>
  <si>
    <t>Razem</t>
  </si>
  <si>
    <t>Wyszczególnienie</t>
  </si>
  <si>
    <t xml:space="preserve">WYNIK Z TYTUŁU ODPISÓW AKTUALIZUJĄCYCH Z TYTUŁU UTRATY WARTOŚCI </t>
  </si>
  <si>
    <t>kredyty konsumpcyjne</t>
  </si>
  <si>
    <t>kredyty mieszkaniowe</t>
  </si>
  <si>
    <t>kredyty gospodarcze</t>
  </si>
  <si>
    <t>Należności z tytułu leasingu finansowego</t>
  </si>
  <si>
    <t xml:space="preserve">Kredyty i pożyczki udzielone klientom wyceniane 
wg zamortyzowanego kosztu </t>
  </si>
  <si>
    <t>dłużne papiery wartościowe</t>
  </si>
  <si>
    <t>Inwestycyjne papiery wartościowe utrzymywane do terminu zapadalności</t>
  </si>
  <si>
    <t>Rezerwa na sprawy sporne oraz udzielone zobowiązania i gwarancje</t>
  </si>
  <si>
    <t>Q1'12
przekształcone*</t>
  </si>
  <si>
    <t>Q2'12
przekształcone*</t>
  </si>
  <si>
    <t>Q3'12
przekształcone*</t>
  </si>
  <si>
    <t>Q4'12
przekształcone*</t>
  </si>
  <si>
    <t>Q1'13
przekształcone*</t>
  </si>
  <si>
    <t>Q2'13
przekształcone*</t>
  </si>
  <si>
    <t>Q3'13
przekształcone*</t>
  </si>
  <si>
    <t>Q4'13
przekształcone*</t>
  </si>
  <si>
    <t xml:space="preserve">*) W związku ze zmianą zasad rachunkowości w zakresie rozpoznawania przychodów i kosztów dotyczących produktów ubezpieczeniowych, dane za okresy poprzednie zostały przedstawione w ujęciu porównywalnym </t>
  </si>
  <si>
    <t>Instrumenty finansowe przy początkowym ujęciu wyznaczone jako wyceniane do wartości godziwej przez rachunek zysków i strat</t>
  </si>
  <si>
    <t>Udziały niekontrolujące</t>
  </si>
  <si>
    <t>SKONSOLIDOWANY RACHUNEK ZYSKÓW I STRAT KWARTALNIE</t>
  </si>
  <si>
    <t>Zobowiązania z tytułu działalności ubezpieczeniowej</t>
  </si>
  <si>
    <t xml:space="preserve">Q1'14
</t>
  </si>
  <si>
    <t xml:space="preserve">Q2'14
</t>
  </si>
  <si>
    <t xml:space="preserve">Q3'14
</t>
  </si>
  <si>
    <t xml:space="preserve">Q4'14
</t>
  </si>
  <si>
    <t xml:space="preserve">Q1'15
</t>
  </si>
  <si>
    <t xml:space="preserve">Q2'15
</t>
  </si>
  <si>
    <t xml:space="preserve">Q3'15
</t>
  </si>
  <si>
    <t xml:space="preserve">Q4'15
</t>
  </si>
  <si>
    <t>Aktywa finansowe przeznaczone do obrotu z wyłączeniem pochodnych instrumentów finansowych</t>
  </si>
  <si>
    <t>Inwestycje w jednostki stowarzyszone i wspólne przedsięwzięcia</t>
  </si>
  <si>
    <t>Rezerwa na przyszłe zobowiązania (Inne rezerwy)</t>
  </si>
  <si>
    <t>Inwestycje w jednostki stowarzyszone i i wspólne przedsięwzięcia</t>
  </si>
  <si>
    <t>Inne należności  (inne aktywa)</t>
  </si>
  <si>
    <t xml:space="preserve">Q1'16
</t>
  </si>
  <si>
    <t xml:space="preserve">Q2'16
</t>
  </si>
  <si>
    <t xml:space="preserve">Q3'16
</t>
  </si>
  <si>
    <t xml:space="preserve">Q4'16
</t>
  </si>
  <si>
    <t>Podatek od niektóych instytucji finansowych</t>
  </si>
  <si>
    <t>Podatek od niektórych instytucji finansowych</t>
  </si>
  <si>
    <t>za lata zakończone odpowiednio dnia 31 grudnia 2017 roku i dnia 31 grudnia 2016 roku</t>
  </si>
  <si>
    <t xml:space="preserve">Powyższa tabela została przygotowana wyłącznie w celu informacyjnym na potrzeby klientów i akcjonariuszy Banku oraz analityków rynku i w żadnym przypadku nie może być traktowana jako część sprawozdania finansowego. Jedynym wiążącym prawnie dokumentem jest polska wersja językowa Skonsolidowanego sprawozdania finansowego Grupy Kapitałowej Powszechnej Kasy Oszczędności Banku Polskiego Spółki Akcyjnej za rok zakończony dnia 31 grudnia 2017 roku
</t>
  </si>
  <si>
    <t xml:space="preserve">Q1'17
</t>
  </si>
  <si>
    <t xml:space="preserve">Q2'17
</t>
  </si>
  <si>
    <t xml:space="preserve">Q3'17
</t>
  </si>
  <si>
    <t xml:space="preserve">Q4'17
</t>
  </si>
  <si>
    <t xml:space="preserve">na dzień 31 grudnia 2017 roku i na dzień 31 grudnia 2016 roku </t>
  </si>
  <si>
    <t>17,37%</t>
  </si>
  <si>
    <t>15,81%</t>
  </si>
  <si>
    <t>31.12.2017</t>
  </si>
  <si>
    <t>31.12.2016</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</si>
</sst>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0_);_(* \(#,##0.00\);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_(* #,##0.0_);_(* \(#,##0.0\);_(* &quot;-&quot;??_);_(@_)"/>
    <numFmt numFmtId="171" formatCode="0.000"/>
    <numFmt numFmtId="172" formatCode="#,##0.0"/>
  </numFmts>
  <fonts count="58">
    <font>
      <sz val="11"/>
      <color theme="1"/>
      <name val="Czcionka tekstu podstawowego"/>
      <family val="2"/>
    </font>
    <font>
      <sz val="11"/>
      <color indexed="8"/>
      <name val="Czcionka tekstu podstawowego"/>
      <family val="2"/>
    </font>
    <font>
      <u val="single"/>
      <sz val="10"/>
      <color indexed="12"/>
      <name val="Arial"/>
      <family val="2"/>
    </font>
    <font>
      <sz val="11"/>
      <name val="PKO Bank Polski Rg"/>
      <family val="3"/>
    </font>
    <font>
      <b/>
      <sz val="11"/>
      <color indexed="8"/>
      <name val="PKO Bank Polski Rg"/>
      <family val="3"/>
    </font>
    <font>
      <b/>
      <i/>
      <sz val="11"/>
      <name val="PKO Bank Polski Rg"/>
      <family val="3"/>
    </font>
    <font>
      <b/>
      <sz val="11"/>
      <name val="PKO Bank Polski Rg"/>
      <family val="3"/>
    </font>
    <font>
      <sz val="11"/>
      <color indexed="8"/>
      <name val="PKO Bank Polski Rg"/>
      <family val="3"/>
    </font>
    <font>
      <sz val="11"/>
      <color indexed="10"/>
      <name val="PKO Bank Polski Rg"/>
      <family val="3"/>
    </font>
    <font>
      <sz val="10"/>
      <name val="PKO Bank Polski Rg"/>
      <family val="3"/>
    </font>
    <font>
      <sz val="10"/>
      <name val="Arial"/>
      <family val="2"/>
    </font>
    <font>
      <b/>
      <sz val="8"/>
      <name val="PKO Bank Polski"/>
      <family val="2"/>
    </font>
    <font>
      <b/>
      <sz val="11"/>
      <name val="PKO Bank Polski"/>
      <family val="2"/>
    </font>
    <font>
      <sz val="11"/>
      <name val="PKO Bank Polski"/>
      <family val="2"/>
    </font>
    <font>
      <b/>
      <sz val="10"/>
      <color indexed="8"/>
      <name val="PKO Bank Polski Rg"/>
      <family val="3"/>
    </font>
    <font>
      <sz val="11"/>
      <color indexed="8"/>
      <name val="PKO Bank Polsk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8"/>
      <name val="PKO Bank Polski Rg"/>
      <family val="3"/>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theme="1"/>
      <name val="PKO Bank Polski Rg"/>
      <family val="3"/>
    </font>
    <font>
      <b/>
      <sz val="10"/>
      <color theme="1"/>
      <name val="PKO Bank Polski Rg"/>
      <family val="3"/>
    </font>
    <font>
      <b/>
      <sz val="11"/>
      <color theme="1"/>
      <name val="PKO Bank Polski Rg"/>
      <family val="3"/>
    </font>
    <font>
      <sz val="11"/>
      <color rgb="FFFF0000"/>
      <name val="PKO Bank Polski Rg"/>
      <family val="3"/>
    </font>
    <font>
      <b/>
      <sz val="10"/>
      <color rgb="FF000000"/>
      <name val="PKO Bank Polski Rg"/>
      <family val="0"/>
    </font>
    <font>
      <sz val="11"/>
      <color theme="1"/>
      <name val="PKO Bank Polski Rg"/>
      <family val="0"/>
    </font>
    <font>
      <b/>
      <sz val="11"/>
      <color rgb="FF000000"/>
      <name val="PKO Bank Polski Rg"/>
      <family val="0"/>
    </font>
    <font>
      <sz val="11"/>
      <color rgb="FF000000"/>
      <name val="Czcionka tekstu podstawowego"/>
      <family val="0"/>
    </font>
    <font>
      <b/>
      <sz val="11"/>
      <color rgb="FF000000"/>
      <name val="Czcionka tekstu podstawoweg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medium"/>
      <bottom style="medium"/>
    </border>
    <border>
      <left>
        <color indexed="63"/>
      </left>
      <right>
        <color indexed="63"/>
      </right>
      <top style="medium">
        <color rgb="FFC00000"/>
      </top>
      <bottom style="medium">
        <color rgb="FFC00000"/>
      </bottom>
    </border>
    <border>
      <left>
        <color indexed="63"/>
      </left>
      <right>
        <color indexed="63"/>
      </right>
      <top style="medium">
        <color indexed="10"/>
      </top>
      <bottom style="medium">
        <color indexed="10"/>
      </bottom>
    </border>
    <border>
      <left/>
      <right/>
      <top style="medium"/>
      <bottom style="medium">
        <color rgb="FFFF0000"/>
      </bottom>
    </border>
    <border>
      <left>
        <color indexed="63"/>
      </left>
      <right>
        <color indexed="63"/>
      </right>
      <top style="medium">
        <color rgb="FFFF0000"/>
      </top>
      <bottom style="medium">
        <color rgb="FFFF0000"/>
      </bottom>
    </border>
    <border>
      <left>
        <color indexed="63"/>
      </left>
      <right>
        <color indexed="63"/>
      </right>
      <top style="medium"/>
      <bottom>
        <color indexed="63"/>
      </bottom>
    </border>
    <border>
      <left>
        <color indexed="63"/>
      </left>
      <right>
        <color indexed="63"/>
      </right>
      <top style="medium">
        <color rgb="FFC00000"/>
      </top>
      <bottom>
        <color indexed="63"/>
      </bottom>
    </border>
    <border>
      <left/>
      <right/>
      <top style="thin">
        <color theme="0"/>
      </top>
      <bottom style="thin">
        <color theme="0"/>
      </bottom>
    </border>
    <border>
      <left>
        <color indexed="63"/>
      </left>
      <right>
        <color indexed="63"/>
      </right>
      <top>
        <color indexed="63"/>
      </top>
      <bottom style="medium">
        <color rgb="FFC00000"/>
      </bottom>
    </border>
    <border>
      <left>
        <color indexed="63"/>
      </left>
      <right>
        <color indexed="63"/>
      </right>
      <top style="medium"/>
      <bottom style="medium">
        <color rgb="FFE4202C"/>
      </bottom>
    </border>
    <border>
      <left>
        <color indexed="63"/>
      </left>
      <right>
        <color indexed="63"/>
      </right>
      <top style="medium">
        <color rgb="FFE4202C"/>
      </top>
      <bottom style="medium">
        <color rgb="FFE4202C"/>
      </bottom>
    </border>
    <border>
      <left>
        <color indexed="63"/>
      </left>
      <right>
        <color indexed="63"/>
      </right>
      <top style="medium">
        <color rgb="FFE4202C"/>
      </top>
      <bottom>
        <color indexed="63"/>
      </bottom>
    </border>
    <border>
      <left>
        <color indexed="63"/>
      </left>
      <right>
        <color indexed="63"/>
      </right>
      <top>
        <color indexed="63"/>
      </top>
      <bottom style="medium">
        <color rgb="FFE4202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10" fillId="0" borderId="0">
      <alignment/>
      <protection/>
    </xf>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112">
    <xf numFmtId="0" fontId="0" fillId="0" borderId="0" xfId="0" applyAlignment="1">
      <alignment/>
    </xf>
    <xf numFmtId="0" fontId="3"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left" wrapText="1"/>
    </xf>
    <xf numFmtId="164"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164" fontId="3" fillId="0" borderId="0" xfId="0" applyNumberFormat="1" applyFont="1" applyBorder="1" applyAlignment="1">
      <alignment vertical="center"/>
    </xf>
    <xf numFmtId="3" fontId="3" fillId="0" borderId="0" xfId="0" applyNumberFormat="1" applyFont="1" applyBorder="1" applyAlignment="1">
      <alignment vertical="center"/>
    </xf>
    <xf numFmtId="0" fontId="7" fillId="0" borderId="0" xfId="0" applyFont="1" applyBorder="1" applyAlignment="1">
      <alignment horizontal="center" vertical="center" wrapText="1"/>
    </xf>
    <xf numFmtId="165" fontId="7" fillId="0" borderId="0" xfId="0" applyNumberFormat="1" applyFont="1" applyBorder="1" applyAlignment="1">
      <alignment horizontal="right" vertical="center" wrapText="1"/>
    </xf>
    <xf numFmtId="3" fontId="7" fillId="0" borderId="0"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8" fillId="0" borderId="0" xfId="0" applyFont="1" applyFill="1" applyBorder="1" applyAlignment="1">
      <alignment vertical="center"/>
    </xf>
    <xf numFmtId="0" fontId="6" fillId="0" borderId="0" xfId="0" applyFont="1" applyBorder="1" applyAlignment="1">
      <alignment vertical="center" wrapText="1"/>
    </xf>
    <xf numFmtId="0" fontId="3" fillId="0" borderId="0" xfId="0" applyFont="1" applyFill="1" applyAlignment="1">
      <alignment/>
    </xf>
    <xf numFmtId="0" fontId="7"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0" applyFont="1" applyBorder="1" applyAlignment="1">
      <alignment vertical="center"/>
    </xf>
    <xf numFmtId="0" fontId="49" fillId="0" borderId="0" xfId="0" applyFont="1" applyAlignment="1">
      <alignment horizontal="center"/>
    </xf>
    <xf numFmtId="0" fontId="9" fillId="0" borderId="0" xfId="0" applyFont="1" applyBorder="1" applyAlignment="1">
      <alignment vertical="center"/>
    </xf>
    <xf numFmtId="164" fontId="3" fillId="0" borderId="0" xfId="0" applyNumberFormat="1" applyFont="1" applyFill="1" applyBorder="1" applyAlignment="1">
      <alignment horizontal="right" vertical="center" wrapText="1"/>
    </xf>
    <xf numFmtId="0" fontId="50" fillId="0" borderId="0" xfId="0" applyFont="1" applyAlignment="1">
      <alignment horizontal="center"/>
    </xf>
    <xf numFmtId="0" fontId="51" fillId="0" borderId="0" xfId="0" applyFont="1" applyAlignment="1">
      <alignment/>
    </xf>
    <xf numFmtId="0" fontId="50" fillId="0" borderId="0" xfId="0" applyFont="1" applyAlignment="1">
      <alignment/>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3" fontId="3" fillId="0" borderId="0" xfId="0" applyNumberFormat="1" applyFont="1" applyBorder="1" applyAlignment="1">
      <alignment vertical="center"/>
    </xf>
    <xf numFmtId="164" fontId="3" fillId="0" borderId="0" xfId="0" applyNumberFormat="1" applyFont="1" applyBorder="1" applyAlignment="1">
      <alignment vertical="center"/>
    </xf>
    <xf numFmtId="0" fontId="4" fillId="0" borderId="10" xfId="0" applyFont="1" applyFill="1" applyBorder="1" applyAlignment="1">
      <alignment horizontal="right" vertical="center" wrapText="1"/>
    </xf>
    <xf numFmtId="0" fontId="4" fillId="0" borderId="11" xfId="0" applyFont="1" applyFill="1" applyBorder="1" applyAlignment="1">
      <alignment vertical="center" wrapText="1"/>
    </xf>
    <xf numFmtId="0" fontId="4" fillId="0" borderId="10" xfId="0" applyFont="1" applyBorder="1" applyAlignment="1" applyProtection="1">
      <alignment horizontal="right" vertical="center" wrapText="1"/>
      <protection/>
    </xf>
    <xf numFmtId="0" fontId="4" fillId="0" borderId="11" xfId="0" applyFont="1" applyBorder="1" applyAlignment="1">
      <alignment horizontal="left" vertical="center" wrapText="1"/>
    </xf>
    <xf numFmtId="0" fontId="6" fillId="0" borderId="10" xfId="0" applyFont="1" applyBorder="1" applyAlignment="1">
      <alignment horizontal="left" vertical="center"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indent="2"/>
    </xf>
    <xf numFmtId="0" fontId="12" fillId="0" borderId="0" xfId="0" applyFont="1" applyBorder="1" applyAlignment="1">
      <alignment vertical="center" wrapText="1"/>
    </xf>
    <xf numFmtId="0" fontId="12" fillId="0" borderId="12" xfId="0" applyFont="1" applyBorder="1" applyAlignment="1">
      <alignment vertical="center" wrapText="1"/>
    </xf>
    <xf numFmtId="0" fontId="9" fillId="0" borderId="0" xfId="0" applyNumberFormat="1" applyFont="1" applyAlignment="1">
      <alignment horizontal="left" vertical="top" wrapText="1"/>
    </xf>
    <xf numFmtId="0" fontId="50" fillId="0" borderId="0" xfId="0" applyFont="1" applyAlignment="1">
      <alignment horizontal="center"/>
    </xf>
    <xf numFmtId="0" fontId="11" fillId="0" borderId="0" xfId="0" applyFont="1" applyBorder="1" applyAlignment="1">
      <alignmen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14" xfId="0" applyFont="1" applyBorder="1" applyAlignment="1">
      <alignment vertical="center" wrapText="1"/>
    </xf>
    <xf numFmtId="0" fontId="14" fillId="0" borderId="10" xfId="0" applyFont="1" applyBorder="1" applyAlignment="1" applyProtection="1">
      <alignment horizontal="right" vertical="center" wrapText="1"/>
      <protection/>
    </xf>
    <xf numFmtId="0" fontId="4" fillId="0" borderId="15" xfId="0" applyFont="1" applyBorder="1" applyAlignment="1" applyProtection="1">
      <alignment horizontal="right" vertical="center" wrapText="1"/>
      <protection/>
    </xf>
    <xf numFmtId="0" fontId="52" fillId="0" borderId="0" xfId="0" applyFont="1" applyFill="1" applyBorder="1" applyAlignment="1">
      <alignment horizontal="left" vertical="center" wrapText="1" indent="1"/>
    </xf>
    <xf numFmtId="0" fontId="7" fillId="0" borderId="11" xfId="0" applyFont="1" applyBorder="1" applyAlignment="1">
      <alignment horizontal="left" vertical="center" wrapText="1"/>
    </xf>
    <xf numFmtId="164" fontId="6" fillId="0" borderId="0" xfId="0" applyNumberFormat="1" applyFont="1" applyFill="1" applyBorder="1" applyAlignment="1">
      <alignment horizontal="right" vertical="center" wrapText="1"/>
    </xf>
    <xf numFmtId="3" fontId="53" fillId="0" borderId="0" xfId="0" applyNumberFormat="1" applyFont="1" applyFill="1" applyBorder="1" applyAlignment="1">
      <alignment vertical="center"/>
    </xf>
    <xf numFmtId="164" fontId="6" fillId="0" borderId="0" xfId="44" applyNumberFormat="1" applyFont="1" applyFill="1" applyBorder="1" applyAlignment="1" applyProtection="1">
      <alignment horizontal="right" vertical="center" wrapText="1"/>
      <protection/>
    </xf>
    <xf numFmtId="170" fontId="15" fillId="33" borderId="0" xfId="0" applyNumberFormat="1" applyFont="1" applyFill="1" applyBorder="1" applyAlignment="1">
      <alignment horizontal="left" vertical="center" wrapText="1"/>
    </xf>
    <xf numFmtId="10" fontId="6" fillId="33" borderId="16" xfId="0" applyNumberFormat="1" applyFont="1" applyFill="1" applyBorder="1" applyAlignment="1">
      <alignment horizontal="right" vertical="center"/>
    </xf>
    <xf numFmtId="0" fontId="3" fillId="0" borderId="17" xfId="52" applyFont="1" applyFill="1" applyBorder="1" applyAlignment="1">
      <alignment horizontal="left" vertical="center" wrapText="1" indent="1"/>
      <protection/>
    </xf>
    <xf numFmtId="172" fontId="3" fillId="0" borderId="0" xfId="0" applyNumberFormat="1" applyFont="1" applyBorder="1" applyAlignment="1">
      <alignment vertical="center"/>
    </xf>
    <xf numFmtId="172" fontId="3" fillId="0" borderId="11" xfId="0" applyNumberFormat="1" applyFont="1" applyBorder="1" applyAlignment="1">
      <alignment vertical="center"/>
    </xf>
    <xf numFmtId="0" fontId="7" fillId="0" borderId="16" xfId="0" applyFont="1" applyBorder="1" applyAlignment="1">
      <alignment horizontal="left" vertical="center" wrapText="1"/>
    </xf>
    <xf numFmtId="172" fontId="6" fillId="0" borderId="11" xfId="0" applyNumberFormat="1" applyFont="1" applyBorder="1" applyAlignment="1">
      <alignment vertical="center"/>
    </xf>
    <xf numFmtId="0" fontId="4" fillId="0" borderId="11" xfId="0" applyFont="1" applyBorder="1" applyAlignment="1">
      <alignment horizontal="left" vertical="center" wrapText="1"/>
    </xf>
    <xf numFmtId="0" fontId="6" fillId="0" borderId="0" xfId="0" applyFont="1" applyBorder="1" applyAlignment="1">
      <alignment vertical="center"/>
    </xf>
    <xf numFmtId="172" fontId="6" fillId="0" borderId="0" xfId="0" applyNumberFormat="1" applyFont="1" applyBorder="1" applyAlignment="1">
      <alignment vertical="center"/>
    </xf>
    <xf numFmtId="0" fontId="9" fillId="0" borderId="0" xfId="0" applyNumberFormat="1" applyFont="1" applyAlignment="1">
      <alignment horizontal="left" vertical="top" wrapText="1"/>
    </xf>
    <xf numFmtId="0" fontId="51" fillId="0" borderId="0" xfId="0" applyFont="1" applyAlignment="1">
      <alignment horizontal="center"/>
    </xf>
    <xf numFmtId="0" fontId="50" fillId="0" borderId="0" xfId="0" applyFont="1" applyAlignment="1">
      <alignment horizontal="center"/>
    </xf>
    <xf numFmtId="0" fontId="9" fillId="0" borderId="16"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3" fontId="6" fillId="0" borderId="11" xfId="0" applyNumberFormat="1" applyFont="1" applyBorder="1" applyAlignment="1">
      <alignment vertical="center"/>
    </xf>
    <xf numFmtId="3" fontId="3" fillId="0" borderId="11" xfId="0" applyNumberFormat="1" applyFont="1" applyBorder="1" applyAlignment="1">
      <alignment vertical="center"/>
    </xf>
    <xf numFmtId="3" fontId="7" fillId="33" borderId="0" xfId="0" applyNumberFormat="1" applyFont="1" applyFill="1" applyBorder="1" applyAlignment="1">
      <alignment horizontal="right" vertical="center" wrapText="1"/>
    </xf>
    <xf numFmtId="3" fontId="3" fillId="33" borderId="0" xfId="0" applyNumberFormat="1" applyFont="1" applyFill="1" applyBorder="1" applyAlignment="1">
      <alignment horizontal="right" vertical="center" wrapText="1"/>
    </xf>
    <xf numFmtId="3" fontId="6" fillId="33" borderId="11" xfId="0" applyNumberFormat="1" applyFont="1" applyFill="1" applyBorder="1" applyAlignment="1">
      <alignment horizontal="right" vertical="center" wrapText="1"/>
    </xf>
    <xf numFmtId="3" fontId="54" fillId="0" borderId="0" xfId="0" applyNumberFormat="1" applyFont="1" applyAlignment="1">
      <alignment/>
    </xf>
    <xf numFmtId="3" fontId="55" fillId="0" borderId="0" xfId="0" applyNumberFormat="1" applyFont="1" applyAlignment="1">
      <alignment wrapText="1"/>
    </xf>
    <xf numFmtId="3" fontId="7"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3" fontId="55" fillId="0" borderId="0" xfId="0" applyNumberFormat="1" applyFont="1" applyBorder="1" applyAlignment="1">
      <alignment wrapText="1"/>
    </xf>
    <xf numFmtId="3" fontId="7" fillId="33" borderId="18" xfId="0" applyNumberFormat="1" applyFont="1" applyFill="1" applyBorder="1" applyAlignment="1">
      <alignment horizontal="right" vertical="center" wrapText="1"/>
    </xf>
    <xf numFmtId="3" fontId="56" fillId="0" borderId="15" xfId="0" applyNumberFormat="1" applyFont="1" applyBorder="1" applyAlignment="1">
      <alignment vertical="center"/>
    </xf>
    <xf numFmtId="164" fontId="3" fillId="0" borderId="15" xfId="0" applyNumberFormat="1" applyFont="1" applyFill="1" applyBorder="1" applyAlignment="1">
      <alignment horizontal="right" vertical="center" wrapText="1"/>
    </xf>
    <xf numFmtId="3" fontId="56" fillId="0" borderId="0" xfId="0" applyNumberFormat="1" applyFont="1" applyBorder="1" applyAlignment="1">
      <alignment vertical="center"/>
    </xf>
    <xf numFmtId="164" fontId="3" fillId="0" borderId="0" xfId="0" applyNumberFormat="1" applyFont="1" applyFill="1" applyBorder="1" applyAlignment="1">
      <alignment horizontal="right" vertical="center" wrapText="1"/>
    </xf>
    <xf numFmtId="3" fontId="57" fillId="0" borderId="0" xfId="0" applyNumberFormat="1" applyFont="1" applyBorder="1" applyAlignment="1">
      <alignment vertical="center"/>
    </xf>
    <xf numFmtId="3" fontId="57" fillId="0" borderId="11" xfId="0" applyNumberFormat="1" applyFont="1" applyBorder="1" applyAlignment="1">
      <alignment vertical="center"/>
    </xf>
    <xf numFmtId="164" fontId="6" fillId="0" borderId="11" xfId="0" applyNumberFormat="1" applyFont="1" applyFill="1" applyBorder="1" applyAlignment="1">
      <alignment horizontal="right" vertical="center" wrapText="1"/>
    </xf>
    <xf numFmtId="3" fontId="56" fillId="0" borderId="16" xfId="0" applyNumberFormat="1" applyFont="1" applyBorder="1" applyAlignment="1">
      <alignment vertical="center"/>
    </xf>
    <xf numFmtId="164" fontId="3" fillId="0" borderId="16" xfId="0" applyNumberFormat="1" applyFont="1" applyFill="1" applyBorder="1" applyAlignment="1">
      <alignment horizontal="right" vertical="center" wrapText="1"/>
    </xf>
    <xf numFmtId="3" fontId="57" fillId="0" borderId="11" xfId="0" applyNumberFormat="1" applyFont="1" applyBorder="1" applyAlignment="1">
      <alignment vertical="center"/>
    </xf>
    <xf numFmtId="3" fontId="57" fillId="0" borderId="16" xfId="0" applyNumberFormat="1" applyFont="1" applyBorder="1" applyAlignment="1">
      <alignment vertical="center"/>
    </xf>
    <xf numFmtId="3" fontId="56" fillId="0" borderId="18" xfId="0" applyNumberFormat="1" applyFont="1" applyBorder="1" applyAlignment="1">
      <alignment vertical="center"/>
    </xf>
    <xf numFmtId="164" fontId="3" fillId="0" borderId="18" xfId="0" applyNumberFormat="1" applyFont="1" applyFill="1" applyBorder="1" applyAlignment="1">
      <alignment horizontal="right" vertical="center" wrapText="1"/>
    </xf>
    <xf numFmtId="3" fontId="57" fillId="0" borderId="11" xfId="0" applyNumberFormat="1" applyFont="1" applyFill="1" applyBorder="1" applyAlignment="1">
      <alignment vertical="center"/>
    </xf>
    <xf numFmtId="164" fontId="3" fillId="0" borderId="11" xfId="0" applyNumberFormat="1" applyFont="1" applyFill="1" applyBorder="1" applyAlignment="1">
      <alignment horizontal="right" vertical="center" wrapText="1"/>
    </xf>
    <xf numFmtId="3" fontId="56" fillId="0" borderId="11" xfId="0" applyNumberFormat="1" applyFont="1" applyFill="1" applyBorder="1" applyAlignment="1">
      <alignment vertical="center"/>
    </xf>
    <xf numFmtId="3" fontId="7" fillId="33" borderId="19" xfId="0" applyNumberFormat="1" applyFont="1" applyFill="1" applyBorder="1" applyAlignment="1">
      <alignment horizontal="right" vertical="center" wrapText="1"/>
    </xf>
    <xf numFmtId="3" fontId="7" fillId="33" borderId="20" xfId="0" applyNumberFormat="1" applyFont="1" applyFill="1" applyBorder="1" applyAlignment="1">
      <alignment horizontal="right" vertical="center" wrapText="1"/>
    </xf>
    <xf numFmtId="3" fontId="3" fillId="33" borderId="20" xfId="0" applyNumberFormat="1" applyFont="1" applyFill="1" applyBorder="1" applyAlignment="1">
      <alignment horizontal="right" vertical="center" wrapText="1"/>
    </xf>
    <xf numFmtId="3" fontId="7" fillId="33" borderId="21" xfId="0" applyNumberFormat="1" applyFont="1" applyFill="1" applyBorder="1" applyAlignment="1">
      <alignment horizontal="right" vertical="center" wrapText="1"/>
    </xf>
    <xf numFmtId="3" fontId="7" fillId="33" borderId="22"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wrapText="1"/>
    </xf>
    <xf numFmtId="3" fontId="4" fillId="33" borderId="20" xfId="0" applyNumberFormat="1" applyFont="1" applyFill="1" applyBorder="1" applyAlignment="1">
      <alignment horizontal="right" vertical="center" wrapText="1"/>
    </xf>
    <xf numFmtId="1" fontId="7" fillId="33" borderId="19" xfId="0" applyNumberFormat="1" applyFont="1" applyFill="1" applyBorder="1" applyAlignment="1">
      <alignment horizontal="right" vertical="center" wrapText="1"/>
    </xf>
    <xf numFmtId="1" fontId="7" fillId="33" borderId="20" xfId="0" applyNumberFormat="1" applyFont="1" applyFill="1" applyBorder="1" applyAlignment="1">
      <alignment horizontal="right" vertical="center" wrapText="1"/>
    </xf>
    <xf numFmtId="1" fontId="3" fillId="33" borderId="20" xfId="0" applyNumberFormat="1" applyFont="1" applyFill="1" applyBorder="1" applyAlignment="1">
      <alignment horizontal="right" vertical="center" wrapText="1"/>
    </xf>
    <xf numFmtId="1" fontId="7" fillId="33" borderId="21" xfId="0" applyNumberFormat="1" applyFont="1" applyFill="1" applyBorder="1" applyAlignment="1">
      <alignment horizontal="right" vertical="center" wrapText="1"/>
    </xf>
    <xf numFmtId="1" fontId="7" fillId="33" borderId="0" xfId="0" applyNumberFormat="1" applyFont="1" applyFill="1" applyBorder="1" applyAlignment="1">
      <alignment horizontal="right" vertical="center" wrapText="1"/>
    </xf>
    <xf numFmtId="1" fontId="7" fillId="33" borderId="22" xfId="0" applyNumberFormat="1" applyFont="1" applyFill="1" applyBorder="1" applyAlignment="1">
      <alignment horizontal="right" vertical="center" wrapText="1"/>
    </xf>
    <xf numFmtId="1" fontId="7" fillId="0" borderId="20" xfId="0" applyNumberFormat="1" applyFont="1" applyFill="1" applyBorder="1" applyAlignment="1">
      <alignment horizontal="right" vertical="center" wrapText="1"/>
    </xf>
    <xf numFmtId="1" fontId="4" fillId="33" borderId="20" xfId="0" applyNumberFormat="1" applyFont="1" applyFill="1" applyBorder="1" applyAlignment="1">
      <alignment horizontal="righ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2_20.Zob wobec klientow"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95250</xdr:rowOff>
    </xdr:from>
    <xdr:to>
      <xdr:col>1</xdr:col>
      <xdr:colOff>2057400</xdr:colOff>
      <xdr:row>1</xdr:row>
      <xdr:rowOff>333375</xdr:rowOff>
    </xdr:to>
    <xdr:pic>
      <xdr:nvPicPr>
        <xdr:cNvPr id="1" name="Picture 15"/>
        <xdr:cNvPicPr preferRelativeResize="1">
          <a:picLocks noChangeAspect="1"/>
        </xdr:cNvPicPr>
      </xdr:nvPicPr>
      <xdr:blipFill>
        <a:blip r:embed="rId1"/>
        <a:stretch>
          <a:fillRect/>
        </a:stretch>
      </xdr:blipFill>
      <xdr:spPr>
        <a:xfrm>
          <a:off x="228600" y="95250"/>
          <a:ext cx="20383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95250</xdr:rowOff>
    </xdr:from>
    <xdr:to>
      <xdr:col>0</xdr:col>
      <xdr:colOff>1628775</xdr:colOff>
      <xdr:row>1</xdr:row>
      <xdr:rowOff>152400</xdr:rowOff>
    </xdr:to>
    <xdr:pic>
      <xdr:nvPicPr>
        <xdr:cNvPr id="1" name="Picture 15"/>
        <xdr:cNvPicPr preferRelativeResize="1">
          <a:picLocks noChangeAspect="1"/>
        </xdr:cNvPicPr>
      </xdr:nvPicPr>
      <xdr:blipFill>
        <a:blip r:embed="rId1"/>
        <a:stretch>
          <a:fillRect/>
        </a:stretch>
      </xdr:blipFill>
      <xdr:spPr>
        <a:xfrm>
          <a:off x="19050" y="95250"/>
          <a:ext cx="16097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xdr:col>
      <xdr:colOff>2047875</xdr:colOff>
      <xdr:row>0</xdr:row>
      <xdr:rowOff>752475</xdr:rowOff>
    </xdr:to>
    <xdr:pic>
      <xdr:nvPicPr>
        <xdr:cNvPr id="1" name="Picture 15"/>
        <xdr:cNvPicPr preferRelativeResize="1">
          <a:picLocks noChangeAspect="1"/>
        </xdr:cNvPicPr>
      </xdr:nvPicPr>
      <xdr:blipFill>
        <a:blip r:embed="rId1"/>
        <a:stretch>
          <a:fillRect/>
        </a:stretch>
      </xdr:blipFill>
      <xdr:spPr>
        <a:xfrm>
          <a:off x="400050" y="47625"/>
          <a:ext cx="20478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1371600</xdr:colOff>
      <xdr:row>1</xdr:row>
      <xdr:rowOff>514350</xdr:rowOff>
    </xdr:to>
    <xdr:pic>
      <xdr:nvPicPr>
        <xdr:cNvPr id="1" name="Picture 15"/>
        <xdr:cNvPicPr preferRelativeResize="1">
          <a:picLocks noChangeAspect="1"/>
        </xdr:cNvPicPr>
      </xdr:nvPicPr>
      <xdr:blipFill>
        <a:blip r:embed="rId1"/>
        <a:stretch>
          <a:fillRect/>
        </a:stretch>
      </xdr:blipFill>
      <xdr:spPr>
        <a:xfrm>
          <a:off x="190500" y="0"/>
          <a:ext cx="2038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D50"/>
  <sheetViews>
    <sheetView showGridLines="0" zoomScaleSheetLayoutView="100" workbookViewId="0" topLeftCell="A13">
      <selection activeCell="B33" sqref="B33"/>
    </sheetView>
  </sheetViews>
  <sheetFormatPr defaultColWidth="9" defaultRowHeight="18" customHeight="1"/>
  <cols>
    <col min="1" max="1" width="2.19921875" style="1" customWidth="1"/>
    <col min="2" max="2" width="59.8984375" style="1" customWidth="1"/>
    <col min="3" max="4" width="16.09765625" style="1" customWidth="1"/>
    <col min="5" max="5" width="9" style="1" customWidth="1"/>
    <col min="6" max="6" width="11" style="1" customWidth="1"/>
    <col min="7" max="7" width="12.09765625" style="1" customWidth="1"/>
    <col min="8" max="11" width="9" style="1" customWidth="1"/>
    <col min="12" max="12" width="8.8984375" style="1" customWidth="1"/>
    <col min="13" max="16384" width="9" style="1" customWidth="1"/>
  </cols>
  <sheetData>
    <row r="1" ht="36.75" customHeight="1"/>
    <row r="2" ht="30.75" customHeight="1"/>
    <row r="3" spans="2:4" ht="18" customHeight="1">
      <c r="B3" s="65" t="s">
        <v>59</v>
      </c>
      <c r="C3" s="65"/>
      <c r="D3" s="65"/>
    </row>
    <row r="4" spans="2:4" ht="13.5" customHeight="1">
      <c r="B4" s="66" t="s">
        <v>103</v>
      </c>
      <c r="C4" s="66"/>
      <c r="D4" s="66"/>
    </row>
    <row r="5" spans="2:4" ht="13.5" customHeight="1" thickBot="1">
      <c r="B5" s="23"/>
      <c r="C5" s="23"/>
      <c r="D5" s="23"/>
    </row>
    <row r="6" spans="3:4" ht="50.25" customHeight="1">
      <c r="C6" s="48">
        <v>2017</v>
      </c>
      <c r="D6" s="48">
        <v>2016</v>
      </c>
    </row>
    <row r="7" spans="2:4" ht="18" customHeight="1">
      <c r="B7" s="3" t="s">
        <v>0</v>
      </c>
      <c r="C7" s="7">
        <v>10919</v>
      </c>
      <c r="D7" s="7">
        <v>9965</v>
      </c>
    </row>
    <row r="8" spans="2:4" ht="18" customHeight="1" thickBot="1">
      <c r="B8" s="5" t="s">
        <v>1</v>
      </c>
      <c r="C8" s="7">
        <v>-2313</v>
      </c>
      <c r="D8" s="7">
        <v>-2209.5999999999995</v>
      </c>
    </row>
    <row r="9" spans="2:4" ht="18" customHeight="1" thickBot="1">
      <c r="B9" s="34" t="s">
        <v>2</v>
      </c>
      <c r="C9" s="69">
        <v>8606</v>
      </c>
      <c r="D9" s="69">
        <v>7754.8</v>
      </c>
    </row>
    <row r="10" spans="2:4" ht="18" customHeight="1">
      <c r="B10" s="5" t="s">
        <v>3</v>
      </c>
      <c r="C10" s="7">
        <v>3918</v>
      </c>
      <c r="D10" s="7">
        <v>3579</v>
      </c>
    </row>
    <row r="11" spans="2:4" ht="18" customHeight="1" thickBot="1">
      <c r="B11" s="5" t="s">
        <v>4</v>
      </c>
      <c r="C11" s="7">
        <v>-949</v>
      </c>
      <c r="D11" s="7">
        <v>-886.2</v>
      </c>
    </row>
    <row r="12" spans="2:4" ht="18" customHeight="1" thickBot="1">
      <c r="B12" s="34" t="s">
        <v>5</v>
      </c>
      <c r="C12" s="69">
        <v>2969</v>
      </c>
      <c r="D12" s="69">
        <v>2693.3999999999996</v>
      </c>
    </row>
    <row r="13" spans="2:4" ht="18" customHeight="1">
      <c r="B13" s="5" t="s">
        <v>6</v>
      </c>
      <c r="C13" s="7">
        <v>12</v>
      </c>
      <c r="D13" s="7">
        <v>10.299999999999999</v>
      </c>
    </row>
    <row r="14" spans="2:4" ht="18" customHeight="1">
      <c r="B14" s="5" t="s">
        <v>7</v>
      </c>
      <c r="C14" s="7">
        <v>8</v>
      </c>
      <c r="D14" s="7">
        <v>4.399999999999999</v>
      </c>
    </row>
    <row r="15" spans="2:4" ht="18" customHeight="1">
      <c r="B15" s="5" t="s">
        <v>8</v>
      </c>
      <c r="C15" s="7">
        <v>46</v>
      </c>
      <c r="D15" s="7">
        <v>506.1</v>
      </c>
    </row>
    <row r="16" spans="2:4" ht="18" customHeight="1">
      <c r="B16" s="5" t="s">
        <v>9</v>
      </c>
      <c r="C16" s="7">
        <v>452</v>
      </c>
      <c r="D16" s="7">
        <v>503.2</v>
      </c>
    </row>
    <row r="17" spans="2:4" ht="18" customHeight="1">
      <c r="B17" s="5" t="s">
        <v>10</v>
      </c>
      <c r="C17" s="7">
        <v>710</v>
      </c>
      <c r="D17" s="7">
        <v>648.5000000000001</v>
      </c>
    </row>
    <row r="18" spans="2:4" ht="18" customHeight="1" thickBot="1">
      <c r="B18" s="5" t="s">
        <v>11</v>
      </c>
      <c r="C18" s="7">
        <v>-240</v>
      </c>
      <c r="D18" s="7">
        <v>-330</v>
      </c>
    </row>
    <row r="19" spans="2:4" ht="18" customHeight="1" thickBot="1">
      <c r="B19" s="34" t="s">
        <v>12</v>
      </c>
      <c r="C19" s="69">
        <v>470</v>
      </c>
      <c r="D19" s="69">
        <v>318.5000000000001</v>
      </c>
    </row>
    <row r="20" spans="2:4" ht="18" customHeight="1">
      <c r="B20" s="59" t="s">
        <v>13</v>
      </c>
      <c r="C20" s="7">
        <v>-1620</v>
      </c>
      <c r="D20" s="7">
        <v>-1622.6999999999998</v>
      </c>
    </row>
    <row r="21" spans="2:4" ht="18" customHeight="1">
      <c r="B21" s="5" t="s">
        <v>14</v>
      </c>
      <c r="C21" s="7">
        <v>-5784</v>
      </c>
      <c r="D21" s="7">
        <v>-5590.399999999999</v>
      </c>
    </row>
    <row r="22" spans="2:4" ht="18" customHeight="1" thickBot="1">
      <c r="B22" s="5" t="s">
        <v>102</v>
      </c>
      <c r="C22" s="7">
        <v>-932</v>
      </c>
      <c r="D22" s="7">
        <v>-828.9</v>
      </c>
    </row>
    <row r="23" spans="2:4" ht="18" customHeight="1" thickBot="1">
      <c r="B23" s="34" t="s">
        <v>15</v>
      </c>
      <c r="C23" s="69">
        <v>4227</v>
      </c>
      <c r="D23" s="69">
        <v>3748.700000000001</v>
      </c>
    </row>
    <row r="24" spans="2:4" ht="18" customHeight="1" thickBot="1">
      <c r="B24" s="50" t="s">
        <v>16</v>
      </c>
      <c r="C24" s="70">
        <v>22</v>
      </c>
      <c r="D24" s="70">
        <v>34.5</v>
      </c>
    </row>
    <row r="25" spans="2:4" ht="18" customHeight="1" thickBot="1">
      <c r="B25" s="34" t="s">
        <v>17</v>
      </c>
      <c r="C25" s="69">
        <v>4249</v>
      </c>
      <c r="D25" s="69">
        <v>3783.200000000001</v>
      </c>
    </row>
    <row r="26" spans="2:4" ht="18" customHeight="1" thickBot="1">
      <c r="B26" s="50" t="s">
        <v>18</v>
      </c>
      <c r="C26" s="70">
        <v>-1140</v>
      </c>
      <c r="D26" s="70">
        <v>-907.1</v>
      </c>
    </row>
    <row r="27" spans="2:4" ht="18" customHeight="1" thickBot="1">
      <c r="B27" s="34" t="s">
        <v>19</v>
      </c>
      <c r="C27" s="69">
        <v>3109</v>
      </c>
      <c r="D27" s="69">
        <v>2876.1000000000013</v>
      </c>
    </row>
    <row r="28" spans="2:4" ht="18" customHeight="1" thickBot="1">
      <c r="B28" s="50" t="s">
        <v>20</v>
      </c>
      <c r="C28" s="70">
        <v>5</v>
      </c>
      <c r="D28" s="70">
        <v>2.1</v>
      </c>
    </row>
    <row r="29" spans="2:4" ht="18" customHeight="1" thickBot="1">
      <c r="B29" s="34" t="s">
        <v>21</v>
      </c>
      <c r="C29" s="69">
        <v>3104</v>
      </c>
      <c r="D29" s="69">
        <v>2874.0000000000014</v>
      </c>
    </row>
    <row r="30" spans="2:4" ht="27" customHeight="1">
      <c r="B30" s="64"/>
      <c r="C30" s="64"/>
      <c r="D30" s="64"/>
    </row>
    <row r="31" spans="2:4" ht="13.5" customHeight="1">
      <c r="B31" s="40"/>
      <c r="C31" s="40"/>
      <c r="D31" s="40"/>
    </row>
    <row r="32" spans="2:4" ht="64.5" customHeight="1">
      <c r="B32" s="64" t="s">
        <v>104</v>
      </c>
      <c r="C32" s="64"/>
      <c r="D32" s="64"/>
    </row>
    <row r="33" spans="2:4" ht="18" customHeight="1">
      <c r="B33" s="5"/>
      <c r="C33" s="9"/>
      <c r="D33" s="9"/>
    </row>
    <row r="34" spans="2:4" ht="18" customHeight="1">
      <c r="B34" s="5"/>
      <c r="C34" s="10"/>
      <c r="D34" s="10"/>
    </row>
    <row r="35" spans="2:4" ht="18" customHeight="1">
      <c r="B35" s="5"/>
      <c r="C35" s="10"/>
      <c r="D35" s="10"/>
    </row>
    <row r="37" spans="2:4" ht="18" customHeight="1">
      <c r="B37" s="2"/>
      <c r="C37" s="11"/>
      <c r="D37" s="11"/>
    </row>
    <row r="38" spans="2:3" ht="18" customHeight="1">
      <c r="B38" s="26"/>
      <c r="C38" s="26"/>
    </row>
    <row r="39" spans="3:4" ht="18" customHeight="1">
      <c r="C39" s="11"/>
      <c r="D39" s="11"/>
    </row>
    <row r="42" spans="2:4" ht="18" customHeight="1">
      <c r="B42" s="5"/>
      <c r="C42" s="8"/>
      <c r="D42" s="8"/>
    </row>
    <row r="43" spans="2:4" ht="18" customHeight="1">
      <c r="B43" s="5"/>
      <c r="C43" s="8"/>
      <c r="D43" s="8"/>
    </row>
    <row r="48" spans="2:4" ht="18" customHeight="1">
      <c r="B48" s="12"/>
      <c r="C48" s="12"/>
      <c r="D48" s="12"/>
    </row>
    <row r="49" spans="2:4" ht="18" customHeight="1">
      <c r="B49" s="12"/>
      <c r="C49" s="12"/>
      <c r="D49" s="12"/>
    </row>
    <row r="50" spans="2:4" ht="18" customHeight="1">
      <c r="B50" s="12"/>
      <c r="C50" s="12"/>
      <c r="D50" s="12"/>
    </row>
  </sheetData>
  <sheetProtection/>
  <mergeCells count="4">
    <mergeCell ref="B32:D32"/>
    <mergeCell ref="B3:D3"/>
    <mergeCell ref="B4:D4"/>
    <mergeCell ref="B30:D3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3:Y47"/>
  <sheetViews>
    <sheetView showGridLines="0" zoomScalePageLayoutView="0" workbookViewId="0" topLeftCell="A1">
      <pane xSplit="1" topLeftCell="P1" activePane="topRight" state="frozen"/>
      <selection pane="topLeft" activeCell="A1" sqref="A1"/>
      <selection pane="topRight" activeCell="R40" sqref="R40"/>
    </sheetView>
  </sheetViews>
  <sheetFormatPr defaultColWidth="9" defaultRowHeight="18" customHeight="1"/>
  <cols>
    <col min="1" max="1" width="59.8984375" style="1" customWidth="1"/>
    <col min="2" max="9" width="16.8984375" style="1" customWidth="1"/>
    <col min="10" max="10" width="11.09765625" style="1" bestFit="1" customWidth="1"/>
    <col min="11" max="12" width="10.59765625" style="1" customWidth="1"/>
    <col min="13" max="13" width="12.09765625" style="1" customWidth="1"/>
    <col min="14" max="14" width="10.19921875" style="1" customWidth="1"/>
    <col min="15" max="15" width="10.59765625" style="1" customWidth="1"/>
    <col min="16" max="16" width="11.3984375" style="1" customWidth="1"/>
    <col min="17" max="17" width="10.8984375" style="1" customWidth="1"/>
    <col min="18" max="18" width="11.5" style="1" customWidth="1"/>
    <col min="19" max="19" width="11.69921875" style="1" customWidth="1"/>
    <col min="20" max="20" width="10.8984375" style="1" customWidth="1"/>
    <col min="21" max="22" width="9" style="1" customWidth="1"/>
    <col min="23" max="23" width="11.296875" style="1" customWidth="1"/>
    <col min="24" max="16384" width="9" style="1" customWidth="1"/>
  </cols>
  <sheetData>
    <row r="1" ht="36.75" customHeight="1"/>
    <row r="2" ht="30.75" customHeight="1"/>
    <row r="3" spans="1:9" ht="18" customHeight="1">
      <c r="A3" s="65" t="s">
        <v>82</v>
      </c>
      <c r="B3" s="65"/>
      <c r="C3" s="65"/>
      <c r="D3" s="65"/>
      <c r="E3" s="65"/>
      <c r="F3" s="65"/>
      <c r="G3" s="65"/>
      <c r="H3" s="65"/>
      <c r="I3" s="65"/>
    </row>
    <row r="4" spans="1:9" ht="13.5" customHeight="1">
      <c r="A4" s="66"/>
      <c r="B4" s="66"/>
      <c r="C4" s="66"/>
      <c r="D4" s="66"/>
      <c r="E4" s="66"/>
      <c r="F4" s="66"/>
      <c r="G4" s="66"/>
      <c r="H4" s="66"/>
      <c r="I4" s="66"/>
    </row>
    <row r="5" ht="13.5" customHeight="1" thickBot="1">
      <c r="A5" s="41"/>
    </row>
    <row r="6" spans="2:25" ht="43.5" customHeight="1" thickBot="1">
      <c r="B6" s="47" t="s">
        <v>71</v>
      </c>
      <c r="C6" s="47" t="s">
        <v>72</v>
      </c>
      <c r="D6" s="47" t="s">
        <v>73</v>
      </c>
      <c r="E6" s="47" t="s">
        <v>74</v>
      </c>
      <c r="F6" s="47" t="s">
        <v>75</v>
      </c>
      <c r="G6" s="47" t="s">
        <v>76</v>
      </c>
      <c r="H6" s="47" t="s">
        <v>77</v>
      </c>
      <c r="I6" s="47" t="s">
        <v>78</v>
      </c>
      <c r="J6" s="47" t="s">
        <v>84</v>
      </c>
      <c r="K6" s="47" t="s">
        <v>85</v>
      </c>
      <c r="L6" s="47" t="s">
        <v>86</v>
      </c>
      <c r="M6" s="47" t="s">
        <v>87</v>
      </c>
      <c r="N6" s="47" t="s">
        <v>88</v>
      </c>
      <c r="O6" s="47" t="s">
        <v>89</v>
      </c>
      <c r="P6" s="47" t="s">
        <v>90</v>
      </c>
      <c r="Q6" s="47" t="s">
        <v>91</v>
      </c>
      <c r="R6" s="47" t="s">
        <v>97</v>
      </c>
      <c r="S6" s="47" t="s">
        <v>98</v>
      </c>
      <c r="T6" s="47" t="s">
        <v>99</v>
      </c>
      <c r="U6" s="47" t="s">
        <v>100</v>
      </c>
      <c r="V6" s="47" t="s">
        <v>105</v>
      </c>
      <c r="W6" s="47" t="s">
        <v>106</v>
      </c>
      <c r="X6" s="47" t="s">
        <v>107</v>
      </c>
      <c r="Y6" s="47" t="s">
        <v>108</v>
      </c>
    </row>
    <row r="7" spans="1:25" ht="18" customHeight="1">
      <c r="A7" s="3" t="s">
        <v>0</v>
      </c>
      <c r="B7" s="57">
        <v>3311.516</v>
      </c>
      <c r="C7" s="57">
        <v>3292.006</v>
      </c>
      <c r="D7" s="57">
        <v>3343.197</v>
      </c>
      <c r="E7" s="57">
        <v>3251.5</v>
      </c>
      <c r="F7" s="57">
        <v>2946.494</v>
      </c>
      <c r="G7" s="57">
        <v>2753.547</v>
      </c>
      <c r="H7" s="57">
        <v>2550.751</v>
      </c>
      <c r="I7" s="57">
        <v>2512.702</v>
      </c>
      <c r="J7" s="57">
        <v>2466.834</v>
      </c>
      <c r="K7" s="57">
        <v>2777.805</v>
      </c>
      <c r="L7" s="57">
        <v>2834.33</v>
      </c>
      <c r="M7" s="57">
        <v>2658.462</v>
      </c>
      <c r="N7" s="57">
        <v>2432.587</v>
      </c>
      <c r="O7" s="57">
        <v>2355.545</v>
      </c>
      <c r="P7" s="57">
        <v>2433.497</v>
      </c>
      <c r="Q7" s="57">
        <v>2436.134</v>
      </c>
      <c r="R7" s="57">
        <v>2391.568</v>
      </c>
      <c r="S7" s="57">
        <v>2460.971</v>
      </c>
      <c r="T7" s="57">
        <v>2517.701</v>
      </c>
      <c r="U7" s="57">
        <v>2594.159999999999</v>
      </c>
      <c r="V7" s="81">
        <v>2620</v>
      </c>
      <c r="W7" s="82">
        <v>2693</v>
      </c>
      <c r="X7" s="82">
        <v>2781</v>
      </c>
      <c r="Y7" s="82">
        <v>2825</v>
      </c>
    </row>
    <row r="8" spans="1:25" ht="18" customHeight="1" thickBot="1">
      <c r="A8" s="5" t="s">
        <v>1</v>
      </c>
      <c r="B8" s="57">
        <v>-1198.152</v>
      </c>
      <c r="C8" s="57">
        <v>-1246.86</v>
      </c>
      <c r="D8" s="57">
        <v>-1319.717</v>
      </c>
      <c r="E8" s="57">
        <v>-1344.222</v>
      </c>
      <c r="F8" s="57">
        <v>-1193.843</v>
      </c>
      <c r="G8" s="57">
        <v>-1125.697</v>
      </c>
      <c r="H8" s="57">
        <v>-923.819</v>
      </c>
      <c r="I8" s="57">
        <v>-798.173</v>
      </c>
      <c r="J8" s="57">
        <v>-727.006</v>
      </c>
      <c r="K8" s="57">
        <v>-838.771</v>
      </c>
      <c r="L8" s="57">
        <v>-855.615</v>
      </c>
      <c r="M8" s="57">
        <v>-793.108</v>
      </c>
      <c r="N8" s="57">
        <v>-761.849</v>
      </c>
      <c r="O8" s="57">
        <v>-672.183</v>
      </c>
      <c r="P8" s="57">
        <v>-615.398</v>
      </c>
      <c r="Q8" s="57">
        <v>-579.738</v>
      </c>
      <c r="R8" s="57">
        <v>-538.373</v>
      </c>
      <c r="S8" s="57">
        <v>-551.655</v>
      </c>
      <c r="T8" s="57">
        <v>-546.223</v>
      </c>
      <c r="U8" s="57">
        <v>-573.3489999999995</v>
      </c>
      <c r="V8" s="83">
        <v>-574</v>
      </c>
      <c r="W8" s="84">
        <v>-579</v>
      </c>
      <c r="X8" s="84">
        <v>-584</v>
      </c>
      <c r="Y8" s="84">
        <v>-576</v>
      </c>
    </row>
    <row r="9" spans="1:25" s="62" customFormat="1" ht="18" customHeight="1" thickBot="1">
      <c r="A9" s="61" t="s">
        <v>2</v>
      </c>
      <c r="B9" s="60">
        <v>2113.364</v>
      </c>
      <c r="C9" s="60">
        <v>2045.146</v>
      </c>
      <c r="D9" s="60">
        <v>2023.48</v>
      </c>
      <c r="E9" s="60">
        <v>1907.278</v>
      </c>
      <c r="F9" s="60">
        <v>1752.651</v>
      </c>
      <c r="G9" s="60">
        <v>1627.85</v>
      </c>
      <c r="H9" s="60">
        <v>1626.932</v>
      </c>
      <c r="I9" s="60">
        <v>1714.529</v>
      </c>
      <c r="J9" s="60">
        <v>1739.828</v>
      </c>
      <c r="K9" s="60">
        <v>1939.034</v>
      </c>
      <c r="L9" s="60">
        <v>1978.715</v>
      </c>
      <c r="M9" s="60">
        <v>1865.354</v>
      </c>
      <c r="N9" s="60">
        <v>1670.738</v>
      </c>
      <c r="O9" s="60">
        <v>1683.362</v>
      </c>
      <c r="P9" s="60">
        <v>1818.099</v>
      </c>
      <c r="Q9" s="60">
        <v>1856.396</v>
      </c>
      <c r="R9" s="60">
        <v>1853.195</v>
      </c>
      <c r="S9" s="60">
        <v>1909.316</v>
      </c>
      <c r="T9" s="60">
        <v>1971.478</v>
      </c>
      <c r="U9" s="60">
        <v>2020.8110000000006</v>
      </c>
      <c r="V9" s="86">
        <v>2046</v>
      </c>
      <c r="W9" s="87">
        <f>SUM(W7:W8)</f>
        <v>2114</v>
      </c>
      <c r="X9" s="87">
        <v>2197</v>
      </c>
      <c r="Y9" s="87">
        <v>2249</v>
      </c>
    </row>
    <row r="10" spans="1:25" ht="18" customHeight="1">
      <c r="A10" s="5" t="s">
        <v>3</v>
      </c>
      <c r="B10" s="57">
        <v>843.104</v>
      </c>
      <c r="C10" s="57">
        <v>907.134</v>
      </c>
      <c r="D10" s="57">
        <v>912.93</v>
      </c>
      <c r="E10" s="57">
        <v>985.046</v>
      </c>
      <c r="F10" s="57">
        <v>921.684</v>
      </c>
      <c r="G10" s="57">
        <v>923.055</v>
      </c>
      <c r="H10" s="57">
        <v>995.965</v>
      </c>
      <c r="I10" s="57">
        <v>1085.898</v>
      </c>
      <c r="J10" s="57">
        <v>973.556</v>
      </c>
      <c r="K10" s="57">
        <v>1071.116</v>
      </c>
      <c r="L10" s="57">
        <v>1008.054</v>
      </c>
      <c r="M10" s="57">
        <v>949.429</v>
      </c>
      <c r="N10" s="57">
        <v>889.184</v>
      </c>
      <c r="O10" s="57">
        <v>938.78</v>
      </c>
      <c r="P10" s="57">
        <v>904.34</v>
      </c>
      <c r="Q10" s="57">
        <v>888.636</v>
      </c>
      <c r="R10" s="57">
        <v>843.701</v>
      </c>
      <c r="S10" s="57">
        <v>911.061</v>
      </c>
      <c r="T10" s="57">
        <v>897.408</v>
      </c>
      <c r="U10" s="57">
        <v>927.4299999999997</v>
      </c>
      <c r="V10" s="83">
        <v>929</v>
      </c>
      <c r="W10" s="84">
        <v>961</v>
      </c>
      <c r="X10" s="84">
        <v>1018</v>
      </c>
      <c r="Y10" s="84">
        <v>1010</v>
      </c>
    </row>
    <row r="11" spans="1:25" ht="18" customHeight="1" thickBot="1">
      <c r="A11" s="5" t="s">
        <v>4</v>
      </c>
      <c r="B11" s="57">
        <v>-159.201</v>
      </c>
      <c r="C11" s="57">
        <v>-173.632</v>
      </c>
      <c r="D11" s="57">
        <v>-186.27</v>
      </c>
      <c r="E11" s="57">
        <v>-212.574</v>
      </c>
      <c r="F11" s="57">
        <v>-204.144</v>
      </c>
      <c r="G11" s="57">
        <v>-206.179</v>
      </c>
      <c r="H11" s="57">
        <v>-239.421</v>
      </c>
      <c r="I11" s="57">
        <v>-271.106</v>
      </c>
      <c r="J11" s="57">
        <v>-268.141</v>
      </c>
      <c r="K11" s="57">
        <v>-287.502</v>
      </c>
      <c r="L11" s="57">
        <v>-281.293</v>
      </c>
      <c r="M11" s="57">
        <v>-231.713</v>
      </c>
      <c r="N11" s="57">
        <v>-210.034</v>
      </c>
      <c r="O11" s="57">
        <v>-181.398</v>
      </c>
      <c r="P11" s="57">
        <v>-183.792</v>
      </c>
      <c r="Q11" s="57">
        <v>-195.088</v>
      </c>
      <c r="R11" s="57">
        <v>-208.256</v>
      </c>
      <c r="S11" s="57">
        <v>-244.49</v>
      </c>
      <c r="T11" s="57">
        <v>-211.139</v>
      </c>
      <c r="U11" s="57">
        <v>-222.31500000000005</v>
      </c>
      <c r="V11" s="83">
        <v>-219</v>
      </c>
      <c r="W11" s="84">
        <v>-228</v>
      </c>
      <c r="X11" s="84">
        <v>-252</v>
      </c>
      <c r="Y11" s="84">
        <v>-250</v>
      </c>
    </row>
    <row r="12" spans="1:25" s="62" customFormat="1" ht="18" customHeight="1" thickBot="1">
      <c r="A12" s="61" t="s">
        <v>5</v>
      </c>
      <c r="B12" s="60">
        <v>683.903</v>
      </c>
      <c r="C12" s="60">
        <v>733.502</v>
      </c>
      <c r="D12" s="60">
        <v>726.66</v>
      </c>
      <c r="E12" s="60">
        <v>772.472</v>
      </c>
      <c r="F12" s="60">
        <v>717.54</v>
      </c>
      <c r="G12" s="60">
        <v>716.876</v>
      </c>
      <c r="H12" s="60">
        <v>756.544</v>
      </c>
      <c r="I12" s="60">
        <v>814.792</v>
      </c>
      <c r="J12" s="60">
        <v>705.415</v>
      </c>
      <c r="K12" s="60">
        <v>783.614</v>
      </c>
      <c r="L12" s="60">
        <v>726.761</v>
      </c>
      <c r="M12" s="60">
        <v>717.716</v>
      </c>
      <c r="N12" s="60">
        <v>679.15</v>
      </c>
      <c r="O12" s="60">
        <v>757.382</v>
      </c>
      <c r="P12" s="60">
        <v>720.548</v>
      </c>
      <c r="Q12" s="60">
        <v>693.548</v>
      </c>
      <c r="R12" s="60">
        <v>635.445</v>
      </c>
      <c r="S12" s="60">
        <v>666.571</v>
      </c>
      <c r="T12" s="60">
        <v>686.269</v>
      </c>
      <c r="U12" s="60">
        <v>705.1149999999996</v>
      </c>
      <c r="V12" s="86">
        <v>710</v>
      </c>
      <c r="W12" s="87">
        <f>SUM(W10:W11)</f>
        <v>733</v>
      </c>
      <c r="X12" s="87">
        <v>766</v>
      </c>
      <c r="Y12" s="87">
        <v>760</v>
      </c>
    </row>
    <row r="13" spans="1:25" ht="18" customHeight="1">
      <c r="A13" s="5" t="s">
        <v>6</v>
      </c>
      <c r="B13" s="57">
        <v>0</v>
      </c>
      <c r="C13" s="57">
        <v>6.077</v>
      </c>
      <c r="D13" s="57">
        <v>2.004</v>
      </c>
      <c r="E13" s="57">
        <v>0</v>
      </c>
      <c r="F13" s="57">
        <v>0</v>
      </c>
      <c r="G13" s="57">
        <v>5.295</v>
      </c>
      <c r="H13" s="57">
        <v>0.471</v>
      </c>
      <c r="I13" s="57">
        <v>0</v>
      </c>
      <c r="J13" s="57">
        <v>0</v>
      </c>
      <c r="K13" s="57">
        <v>6.091</v>
      </c>
      <c r="L13" s="57">
        <v>0.315</v>
      </c>
      <c r="M13" s="57">
        <v>0.105</v>
      </c>
      <c r="N13" s="57">
        <v>0</v>
      </c>
      <c r="O13" s="57">
        <v>9.676</v>
      </c>
      <c r="P13" s="57">
        <v>0.982</v>
      </c>
      <c r="Q13" s="57">
        <v>0</v>
      </c>
      <c r="R13" s="57">
        <v>0</v>
      </c>
      <c r="S13" s="57">
        <v>8.896</v>
      </c>
      <c r="T13" s="57">
        <v>1.149</v>
      </c>
      <c r="U13" s="57">
        <v>0.2549999999999981</v>
      </c>
      <c r="V13" s="88">
        <v>0</v>
      </c>
      <c r="W13" s="89">
        <v>11</v>
      </c>
      <c r="X13" s="89">
        <v>1</v>
      </c>
      <c r="Y13" s="89">
        <v>0</v>
      </c>
    </row>
    <row r="14" spans="1:25" ht="18" customHeight="1">
      <c r="A14" s="5" t="s">
        <v>7</v>
      </c>
      <c r="B14" s="57">
        <v>14.513</v>
      </c>
      <c r="C14" s="57">
        <v>0.872</v>
      </c>
      <c r="D14" s="57">
        <v>32.843</v>
      </c>
      <c r="E14" s="57">
        <v>45.96</v>
      </c>
      <c r="F14" s="57">
        <v>-0.155</v>
      </c>
      <c r="G14" s="57">
        <v>3.453</v>
      </c>
      <c r="H14" s="57">
        <v>31.059</v>
      </c>
      <c r="I14" s="57">
        <v>19.952</v>
      </c>
      <c r="J14" s="57">
        <v>13.223</v>
      </c>
      <c r="K14" s="57">
        <v>39.74</v>
      </c>
      <c r="L14" s="57">
        <v>20.447</v>
      </c>
      <c r="M14" s="57">
        <v>1.778</v>
      </c>
      <c r="N14" s="57">
        <v>23.118</v>
      </c>
      <c r="O14" s="57">
        <v>-14.247</v>
      </c>
      <c r="P14" s="57">
        <v>2.004</v>
      </c>
      <c r="Q14" s="57">
        <v>29.702</v>
      </c>
      <c r="R14" s="57">
        <v>-8.439</v>
      </c>
      <c r="S14" s="57">
        <v>-5.304</v>
      </c>
      <c r="T14" s="57">
        <v>29.279</v>
      </c>
      <c r="U14" s="57">
        <v>-11.136</v>
      </c>
      <c r="V14" s="83">
        <v>19</v>
      </c>
      <c r="W14" s="84">
        <v>-6</v>
      </c>
      <c r="X14" s="84">
        <v>-2</v>
      </c>
      <c r="Y14" s="84">
        <v>-3</v>
      </c>
    </row>
    <row r="15" spans="1:25" ht="18" customHeight="1">
      <c r="A15" s="5" t="s">
        <v>8</v>
      </c>
      <c r="B15" s="57">
        <v>-0.707</v>
      </c>
      <c r="C15" s="57">
        <v>5.349</v>
      </c>
      <c r="D15" s="57">
        <v>17.348</v>
      </c>
      <c r="E15" s="57">
        <v>57.823</v>
      </c>
      <c r="F15" s="57">
        <v>28.324</v>
      </c>
      <c r="G15" s="57">
        <v>33.029</v>
      </c>
      <c r="H15" s="57">
        <v>3.425</v>
      </c>
      <c r="I15" s="57">
        <v>2.706</v>
      </c>
      <c r="J15" s="57">
        <v>6.639</v>
      </c>
      <c r="K15" s="57">
        <v>31.907</v>
      </c>
      <c r="L15" s="57">
        <v>33.338</v>
      </c>
      <c r="M15" s="57">
        <v>78.166</v>
      </c>
      <c r="N15" s="57">
        <v>52.541</v>
      </c>
      <c r="O15" s="57">
        <v>16.812</v>
      </c>
      <c r="P15" s="57">
        <v>6.385</v>
      </c>
      <c r="Q15" s="57">
        <v>12.009</v>
      </c>
      <c r="R15" s="57">
        <v>50.631</v>
      </c>
      <c r="S15" s="57">
        <v>425.767</v>
      </c>
      <c r="T15" s="57">
        <v>26.934</v>
      </c>
      <c r="U15" s="57">
        <v>2.768000000000054</v>
      </c>
      <c r="V15" s="83">
        <v>5</v>
      </c>
      <c r="W15" s="84">
        <v>-4</v>
      </c>
      <c r="X15" s="84">
        <v>16</v>
      </c>
      <c r="Y15" s="84">
        <v>29</v>
      </c>
    </row>
    <row r="16" spans="1:25" ht="18" customHeight="1">
      <c r="A16" s="5" t="s">
        <v>9</v>
      </c>
      <c r="B16" s="57">
        <v>91.779</v>
      </c>
      <c r="C16" s="57">
        <v>52.876</v>
      </c>
      <c r="D16" s="57">
        <v>88.732</v>
      </c>
      <c r="E16" s="57">
        <v>22.75</v>
      </c>
      <c r="F16" s="57">
        <v>-12.225</v>
      </c>
      <c r="G16" s="57">
        <v>87.168</v>
      </c>
      <c r="H16" s="57">
        <v>67.445</v>
      </c>
      <c r="I16" s="57">
        <v>99.46</v>
      </c>
      <c r="J16" s="57">
        <v>48.639</v>
      </c>
      <c r="K16" s="57">
        <v>86.782</v>
      </c>
      <c r="L16" s="57">
        <v>66.386</v>
      </c>
      <c r="M16" s="57">
        <v>33.99</v>
      </c>
      <c r="N16" s="57">
        <v>72.239</v>
      </c>
      <c r="O16" s="57">
        <v>94.449</v>
      </c>
      <c r="P16" s="57">
        <v>92.247</v>
      </c>
      <c r="Q16" s="57">
        <v>110.159</v>
      </c>
      <c r="R16" s="57">
        <v>94.42</v>
      </c>
      <c r="S16" s="57">
        <v>108.814</v>
      </c>
      <c r="T16" s="57">
        <v>147.708</v>
      </c>
      <c r="U16" s="57">
        <v>152.258</v>
      </c>
      <c r="V16" s="83">
        <v>116</v>
      </c>
      <c r="W16" s="84">
        <v>107</v>
      </c>
      <c r="X16" s="84">
        <v>101</v>
      </c>
      <c r="Y16" s="84">
        <v>128</v>
      </c>
    </row>
    <row r="17" spans="1:25" ht="18" customHeight="1">
      <c r="A17" s="5" t="s">
        <v>10</v>
      </c>
      <c r="B17" s="57">
        <v>109.606</v>
      </c>
      <c r="C17" s="57">
        <v>128.04</v>
      </c>
      <c r="D17" s="57">
        <v>149.064</v>
      </c>
      <c r="E17" s="57">
        <v>176.659</v>
      </c>
      <c r="F17" s="57">
        <v>112.134</v>
      </c>
      <c r="G17" s="57">
        <v>138.449</v>
      </c>
      <c r="H17" s="57">
        <v>167.115</v>
      </c>
      <c r="I17" s="57">
        <v>663.247</v>
      </c>
      <c r="J17" s="57">
        <v>107.951</v>
      </c>
      <c r="K17" s="57">
        <v>165.643</v>
      </c>
      <c r="L17" s="57">
        <v>138.512</v>
      </c>
      <c r="M17" s="57">
        <v>158.673</v>
      </c>
      <c r="N17" s="57">
        <v>139.907</v>
      </c>
      <c r="O17" s="57">
        <v>134.083</v>
      </c>
      <c r="P17" s="57">
        <v>123.757</v>
      </c>
      <c r="Q17" s="57">
        <v>176.893</v>
      </c>
      <c r="R17" s="57">
        <v>123.604</v>
      </c>
      <c r="S17" s="57">
        <v>185.34</v>
      </c>
      <c r="T17" s="57">
        <v>272.455</v>
      </c>
      <c r="U17" s="57">
        <v>67.10100000000006</v>
      </c>
      <c r="V17" s="83">
        <v>114</v>
      </c>
      <c r="W17" s="84">
        <v>273</v>
      </c>
      <c r="X17" s="84">
        <v>147</v>
      </c>
      <c r="Y17" s="84">
        <v>175</v>
      </c>
    </row>
    <row r="18" spans="1:25" ht="18" customHeight="1" thickBot="1">
      <c r="A18" s="5" t="s">
        <v>11</v>
      </c>
      <c r="B18" s="57">
        <v>-74.525</v>
      </c>
      <c r="C18" s="57">
        <v>-87.972</v>
      </c>
      <c r="D18" s="57">
        <v>-104.37</v>
      </c>
      <c r="E18" s="57">
        <v>-118.848</v>
      </c>
      <c r="F18" s="57">
        <v>-70.293</v>
      </c>
      <c r="G18" s="57">
        <v>-134.179</v>
      </c>
      <c r="H18" s="57">
        <v>-128.174</v>
      </c>
      <c r="I18" s="57">
        <v>-138.554</v>
      </c>
      <c r="J18" s="57">
        <v>-73.52</v>
      </c>
      <c r="K18" s="57">
        <v>-102.426</v>
      </c>
      <c r="L18" s="57">
        <v>-73.287</v>
      </c>
      <c r="M18" s="57">
        <v>-98.965</v>
      </c>
      <c r="N18" s="57">
        <v>-56.946</v>
      </c>
      <c r="O18" s="57">
        <v>-87.141</v>
      </c>
      <c r="P18" s="57">
        <v>-65.776</v>
      </c>
      <c r="Q18" s="57">
        <v>-87.253</v>
      </c>
      <c r="R18" s="57">
        <v>-63.422</v>
      </c>
      <c r="S18" s="57">
        <v>-152.456</v>
      </c>
      <c r="T18" s="57">
        <v>-93.899</v>
      </c>
      <c r="U18" s="57">
        <v>-20.222999999999985</v>
      </c>
      <c r="V18" s="83">
        <v>-38</v>
      </c>
      <c r="W18" s="84">
        <v>-99</v>
      </c>
      <c r="X18" s="84">
        <v>-38</v>
      </c>
      <c r="Y18" s="84">
        <v>-64</v>
      </c>
    </row>
    <row r="19" spans="1:25" s="62" customFormat="1" ht="18" customHeight="1" thickBot="1">
      <c r="A19" s="61" t="s">
        <v>12</v>
      </c>
      <c r="B19" s="60">
        <v>35.081</v>
      </c>
      <c r="C19" s="60">
        <v>40.068</v>
      </c>
      <c r="D19" s="60">
        <v>44.694</v>
      </c>
      <c r="E19" s="60">
        <v>57.811</v>
      </c>
      <c r="F19" s="60">
        <v>41.841</v>
      </c>
      <c r="G19" s="60">
        <v>4.27</v>
      </c>
      <c r="H19" s="60">
        <v>38.941</v>
      </c>
      <c r="I19" s="60">
        <v>524.693</v>
      </c>
      <c r="J19" s="60">
        <v>34.431</v>
      </c>
      <c r="K19" s="60">
        <v>63.217</v>
      </c>
      <c r="L19" s="60">
        <v>65.225</v>
      </c>
      <c r="M19" s="60">
        <v>59.708</v>
      </c>
      <c r="N19" s="60">
        <v>82.961</v>
      </c>
      <c r="O19" s="60">
        <v>46.942</v>
      </c>
      <c r="P19" s="60">
        <v>57.981</v>
      </c>
      <c r="Q19" s="60">
        <v>89.64</v>
      </c>
      <c r="R19" s="60">
        <v>60.182</v>
      </c>
      <c r="S19" s="60">
        <v>32.884000000000015</v>
      </c>
      <c r="T19" s="60">
        <v>178.556</v>
      </c>
      <c r="U19" s="60">
        <v>46.87800000000007</v>
      </c>
      <c r="V19" s="90">
        <v>76</v>
      </c>
      <c r="W19" s="87">
        <v>174</v>
      </c>
      <c r="X19" s="87">
        <v>109</v>
      </c>
      <c r="Y19" s="87">
        <v>111</v>
      </c>
    </row>
    <row r="20" spans="1:25" ht="18" customHeight="1">
      <c r="A20" s="5" t="s">
        <v>13</v>
      </c>
      <c r="B20" s="57">
        <v>-527.526</v>
      </c>
      <c r="C20" s="57">
        <v>-573.759</v>
      </c>
      <c r="D20" s="57">
        <v>-657.627</v>
      </c>
      <c r="E20" s="57">
        <v>-566.316</v>
      </c>
      <c r="F20" s="57">
        <v>-447.983</v>
      </c>
      <c r="G20" s="57">
        <v>-418.936</v>
      </c>
      <c r="H20" s="57">
        <v>-487.763</v>
      </c>
      <c r="I20" s="57">
        <v>-683.199</v>
      </c>
      <c r="J20" s="57">
        <v>-413.458</v>
      </c>
      <c r="K20" s="57">
        <v>-557.683</v>
      </c>
      <c r="L20" s="57">
        <v>-475.209</v>
      </c>
      <c r="M20" s="57">
        <v>-3345.02</v>
      </c>
      <c r="N20" s="57">
        <v>-373.579</v>
      </c>
      <c r="O20" s="57">
        <v>-375.07</v>
      </c>
      <c r="P20" s="57">
        <v>-362.316</v>
      </c>
      <c r="Q20" s="57">
        <v>-364.953</v>
      </c>
      <c r="R20" s="57">
        <v>-382.166</v>
      </c>
      <c r="S20" s="57">
        <v>-400.202</v>
      </c>
      <c r="T20" s="57">
        <v>-419.152</v>
      </c>
      <c r="U20" s="57">
        <v>-421.1799999999999</v>
      </c>
      <c r="V20" s="91">
        <v>-391</v>
      </c>
      <c r="W20" s="89">
        <v>-392</v>
      </c>
      <c r="X20" s="89">
        <v>-389</v>
      </c>
      <c r="Y20" s="89">
        <v>-448</v>
      </c>
    </row>
    <row r="21" spans="1:25" ht="18" customHeight="1">
      <c r="A21" s="5" t="s">
        <v>14</v>
      </c>
      <c r="B21" s="57">
        <v>-1152.33</v>
      </c>
      <c r="C21" s="57">
        <v>-1094.011</v>
      </c>
      <c r="D21" s="57">
        <v>-1131.433</v>
      </c>
      <c r="E21" s="57">
        <v>-1304.763</v>
      </c>
      <c r="F21" s="57">
        <v>-1119.727</v>
      </c>
      <c r="G21" s="57">
        <v>-1105.767</v>
      </c>
      <c r="H21" s="57">
        <v>-1115.603</v>
      </c>
      <c r="I21" s="57">
        <v>-1281.446</v>
      </c>
      <c r="J21" s="57">
        <v>-1125.76</v>
      </c>
      <c r="K21" s="57">
        <v>-1342.754</v>
      </c>
      <c r="L21" s="57">
        <v>-1337.2</v>
      </c>
      <c r="M21" s="57">
        <v>-1439.427</v>
      </c>
      <c r="N21" s="57">
        <v>-1404.77</v>
      </c>
      <c r="O21" s="57">
        <v>-1372.317</v>
      </c>
      <c r="P21" s="57">
        <v>-1335.476</v>
      </c>
      <c r="Q21" s="57">
        <v>-1923.707</v>
      </c>
      <c r="R21" s="57">
        <v>-1360.493</v>
      </c>
      <c r="S21" s="57">
        <v>-1396.039</v>
      </c>
      <c r="T21" s="57">
        <v>-1377.916</v>
      </c>
      <c r="U21" s="57">
        <v>-1455.9519999999995</v>
      </c>
      <c r="V21" s="85">
        <v>-1563</v>
      </c>
      <c r="W21" s="51">
        <v>-1375</v>
      </c>
      <c r="X21" s="51">
        <v>-1372</v>
      </c>
      <c r="Y21" s="51">
        <v>-1474</v>
      </c>
    </row>
    <row r="22" spans="1:25" ht="18" customHeight="1" thickBot="1">
      <c r="A22" s="5" t="s">
        <v>101</v>
      </c>
      <c r="B22" s="57"/>
      <c r="C22" s="57"/>
      <c r="D22" s="57"/>
      <c r="E22" s="57"/>
      <c r="F22" s="57"/>
      <c r="G22" s="57"/>
      <c r="H22" s="57"/>
      <c r="I22" s="57"/>
      <c r="J22" s="57"/>
      <c r="K22" s="57"/>
      <c r="L22" s="57"/>
      <c r="M22" s="57"/>
      <c r="N22" s="57"/>
      <c r="O22" s="57"/>
      <c r="P22" s="57"/>
      <c r="Q22" s="57"/>
      <c r="R22" s="57">
        <v>-148.365</v>
      </c>
      <c r="S22" s="57">
        <v>-221.031</v>
      </c>
      <c r="T22" s="57">
        <v>-225.353</v>
      </c>
      <c r="U22" s="57">
        <v>-234.15099999999995</v>
      </c>
      <c r="V22" s="92">
        <v>-233</v>
      </c>
      <c r="W22" s="93">
        <v>-231</v>
      </c>
      <c r="X22" s="93">
        <v>-234</v>
      </c>
      <c r="Y22" s="93">
        <v>-234</v>
      </c>
    </row>
    <row r="23" spans="1:25" s="62" customFormat="1" ht="18" customHeight="1" thickBot="1">
      <c r="A23" s="61" t="s">
        <v>15</v>
      </c>
      <c r="B23" s="60">
        <v>1258.077</v>
      </c>
      <c r="C23" s="60">
        <v>1216.12</v>
      </c>
      <c r="D23" s="60">
        <v>1146.701</v>
      </c>
      <c r="E23" s="60">
        <v>993.015</v>
      </c>
      <c r="F23" s="60">
        <v>960.266</v>
      </c>
      <c r="G23" s="60">
        <v>953.238</v>
      </c>
      <c r="H23" s="60">
        <v>921.451</v>
      </c>
      <c r="I23" s="60">
        <v>1211.487</v>
      </c>
      <c r="J23" s="60">
        <v>1008.957</v>
      </c>
      <c r="K23" s="60">
        <v>1049.948</v>
      </c>
      <c r="L23" s="60">
        <v>1078.778</v>
      </c>
      <c r="M23" s="60">
        <v>865.07</v>
      </c>
      <c r="N23" s="60">
        <v>802.398</v>
      </c>
      <c r="O23" s="60">
        <v>846.989</v>
      </c>
      <c r="P23" s="60">
        <v>1000.454</v>
      </c>
      <c r="Q23" s="60">
        <v>502.794</v>
      </c>
      <c r="R23" s="60">
        <v>794.41</v>
      </c>
      <c r="S23" s="60">
        <v>1129.6720000000003</v>
      </c>
      <c r="T23" s="60">
        <v>1018.952</v>
      </c>
      <c r="U23" s="60">
        <v>805.6660000000011</v>
      </c>
      <c r="V23" s="94">
        <v>785</v>
      </c>
      <c r="W23" s="87">
        <v>1131</v>
      </c>
      <c r="X23" s="87">
        <v>1193</v>
      </c>
      <c r="Y23" s="87">
        <v>1118</v>
      </c>
    </row>
    <row r="24" spans="1:25" ht="18" customHeight="1" thickBot="1">
      <c r="A24" s="5" t="s">
        <v>16</v>
      </c>
      <c r="B24" s="58">
        <v>8.011</v>
      </c>
      <c r="C24" s="58">
        <v>-1.983</v>
      </c>
      <c r="D24" s="58">
        <v>8.399</v>
      </c>
      <c r="E24" s="58">
        <v>4.598</v>
      </c>
      <c r="F24" s="58">
        <v>-2.337</v>
      </c>
      <c r="G24" s="58">
        <v>-12.316</v>
      </c>
      <c r="H24" s="58">
        <v>11.225</v>
      </c>
      <c r="I24" s="58">
        <v>1.45</v>
      </c>
      <c r="J24" s="58">
        <v>-5.632</v>
      </c>
      <c r="K24" s="58">
        <v>12.945</v>
      </c>
      <c r="L24" s="58">
        <v>15.948</v>
      </c>
      <c r="M24" s="58">
        <v>8.549</v>
      </c>
      <c r="N24" s="58">
        <v>8.515</v>
      </c>
      <c r="O24" s="58">
        <v>7.308</v>
      </c>
      <c r="P24" s="58">
        <v>8.279</v>
      </c>
      <c r="Q24" s="58">
        <v>14.013</v>
      </c>
      <c r="R24" s="58">
        <v>3.318</v>
      </c>
      <c r="S24" s="58">
        <v>7.297</v>
      </c>
      <c r="T24" s="58">
        <v>14.123</v>
      </c>
      <c r="U24" s="58">
        <v>9.761999999999999</v>
      </c>
      <c r="V24" s="70">
        <v>5</v>
      </c>
      <c r="W24" s="70">
        <v>6</v>
      </c>
      <c r="X24" s="70">
        <v>9</v>
      </c>
      <c r="Y24" s="70">
        <v>2</v>
      </c>
    </row>
    <row r="25" spans="1:25" s="62" customFormat="1" ht="18" customHeight="1" thickBot="1">
      <c r="A25" s="61" t="s">
        <v>17</v>
      </c>
      <c r="B25" s="60">
        <v>1266.088</v>
      </c>
      <c r="C25" s="60">
        <v>1214.137</v>
      </c>
      <c r="D25" s="60">
        <v>1155.1</v>
      </c>
      <c r="E25" s="60">
        <v>997.613</v>
      </c>
      <c r="F25" s="60">
        <v>957.929</v>
      </c>
      <c r="G25" s="60">
        <v>940.922</v>
      </c>
      <c r="H25" s="60">
        <v>932.676</v>
      </c>
      <c r="I25" s="60">
        <v>1212.937</v>
      </c>
      <c r="J25" s="60">
        <v>1003.325</v>
      </c>
      <c r="K25" s="60">
        <v>1062.893</v>
      </c>
      <c r="L25" s="60">
        <v>1094.726</v>
      </c>
      <c r="M25" s="60">
        <v>873.619</v>
      </c>
      <c r="N25" s="60">
        <v>810.913</v>
      </c>
      <c r="O25" s="60">
        <v>854.297</v>
      </c>
      <c r="P25" s="60">
        <v>1008.733</v>
      </c>
      <c r="Q25" s="60">
        <v>516.807</v>
      </c>
      <c r="R25" s="60">
        <v>797.728</v>
      </c>
      <c r="S25" s="60">
        <v>1136.9690000000003</v>
      </c>
      <c r="T25" s="60">
        <v>1033.075</v>
      </c>
      <c r="U25" s="60">
        <v>815.4280000000008</v>
      </c>
      <c r="V25" s="94">
        <v>790</v>
      </c>
      <c r="W25" s="87">
        <f>W23+W24</f>
        <v>1137</v>
      </c>
      <c r="X25" s="87">
        <v>1202</v>
      </c>
      <c r="Y25" s="87">
        <v>1120</v>
      </c>
    </row>
    <row r="26" spans="1:25" ht="18" customHeight="1" thickBot="1">
      <c r="A26" s="5" t="s">
        <v>18</v>
      </c>
      <c r="B26" s="58">
        <v>-249.756</v>
      </c>
      <c r="C26" s="58">
        <v>-252.578</v>
      </c>
      <c r="D26" s="58">
        <v>-225.385</v>
      </c>
      <c r="E26" s="58">
        <v>-167.757</v>
      </c>
      <c r="F26" s="58">
        <v>-171.684</v>
      </c>
      <c r="G26" s="58">
        <v>-188.262</v>
      </c>
      <c r="H26" s="58">
        <v>-180.494</v>
      </c>
      <c r="I26" s="58">
        <v>-275.831</v>
      </c>
      <c r="J26" s="58">
        <v>-204.344</v>
      </c>
      <c r="K26" s="58">
        <v>-213.262</v>
      </c>
      <c r="L26" s="58">
        <v>-220.838</v>
      </c>
      <c r="M26" s="58">
        <v>-153.303</v>
      </c>
      <c r="N26" s="58">
        <v>-175.151</v>
      </c>
      <c r="O26" s="58">
        <v>-152.676</v>
      </c>
      <c r="P26" s="58">
        <v>-193.031</v>
      </c>
      <c r="Q26" s="58">
        <v>-68.639</v>
      </c>
      <c r="R26" s="58">
        <v>-159.76</v>
      </c>
      <c r="S26" s="58">
        <v>-265.634</v>
      </c>
      <c r="T26" s="58">
        <v>-261.24</v>
      </c>
      <c r="U26" s="58">
        <v>-220.466</v>
      </c>
      <c r="V26" s="70">
        <v>-262</v>
      </c>
      <c r="W26" s="70">
        <v>-279</v>
      </c>
      <c r="X26" s="70">
        <v>-300</v>
      </c>
      <c r="Y26" s="70">
        <v>-299</v>
      </c>
    </row>
    <row r="27" spans="1:25" s="62" customFormat="1" ht="18" customHeight="1" thickBot="1">
      <c r="A27" s="61" t="s">
        <v>19</v>
      </c>
      <c r="B27" s="60">
        <v>1016.332</v>
      </c>
      <c r="C27" s="60">
        <v>961.559</v>
      </c>
      <c r="D27" s="60">
        <v>929.715</v>
      </c>
      <c r="E27" s="60">
        <v>829.856</v>
      </c>
      <c r="F27" s="60">
        <v>786.245</v>
      </c>
      <c r="G27" s="60">
        <v>752.66</v>
      </c>
      <c r="H27" s="60">
        <v>752.182</v>
      </c>
      <c r="I27" s="60">
        <v>937.106</v>
      </c>
      <c r="J27" s="60">
        <v>798.981</v>
      </c>
      <c r="K27" s="60">
        <v>849.631</v>
      </c>
      <c r="L27" s="60">
        <v>873.888</v>
      </c>
      <c r="M27" s="60">
        <v>720.316</v>
      </c>
      <c r="N27" s="60">
        <v>635.762</v>
      </c>
      <c r="O27" s="60">
        <v>701.621</v>
      </c>
      <c r="P27" s="60">
        <v>815.702</v>
      </c>
      <c r="Q27" s="60">
        <v>448.168</v>
      </c>
      <c r="R27" s="60">
        <v>637.968</v>
      </c>
      <c r="S27" s="60">
        <v>871.335</v>
      </c>
      <c r="T27" s="60">
        <v>771.835</v>
      </c>
      <c r="U27" s="60">
        <v>594.9620000000014</v>
      </c>
      <c r="V27" s="94">
        <v>528</v>
      </c>
      <c r="W27" s="87">
        <v>858</v>
      </c>
      <c r="X27" s="87">
        <v>902</v>
      </c>
      <c r="Y27" s="87">
        <v>821</v>
      </c>
    </row>
    <row r="28" spans="1:25" ht="18" customHeight="1" thickBot="1">
      <c r="A28" s="5" t="s">
        <v>20</v>
      </c>
      <c r="B28" s="58">
        <v>-0.314</v>
      </c>
      <c r="C28" s="58">
        <v>-0.242</v>
      </c>
      <c r="D28" s="58">
        <v>-0.249</v>
      </c>
      <c r="E28" s="58">
        <v>-0.373</v>
      </c>
      <c r="F28" s="58">
        <v>-0.177</v>
      </c>
      <c r="G28" s="58">
        <v>-0.097</v>
      </c>
      <c r="H28" s="58">
        <v>-0.114</v>
      </c>
      <c r="I28" s="58">
        <v>-1.212</v>
      </c>
      <c r="J28" s="58">
        <v>-3.593</v>
      </c>
      <c r="K28" s="58">
        <v>-5.923</v>
      </c>
      <c r="L28" s="58">
        <v>0.513</v>
      </c>
      <c r="M28" s="58">
        <v>-2.303</v>
      </c>
      <c r="N28" s="58">
        <v>-11.419</v>
      </c>
      <c r="O28" s="58">
        <v>-1.257</v>
      </c>
      <c r="P28" s="58">
        <v>0.454</v>
      </c>
      <c r="Q28" s="58">
        <v>3.911</v>
      </c>
      <c r="R28" s="58">
        <v>-0.622</v>
      </c>
      <c r="S28" s="58">
        <v>-2.214</v>
      </c>
      <c r="T28" s="58">
        <v>3.319</v>
      </c>
      <c r="U28" s="58">
        <v>1.617</v>
      </c>
      <c r="V28" s="96">
        <v>3</v>
      </c>
      <c r="W28" s="95">
        <v>1</v>
      </c>
      <c r="X28" s="95">
        <v>0</v>
      </c>
      <c r="Y28" s="95">
        <v>1</v>
      </c>
    </row>
    <row r="29" spans="1:25" s="62" customFormat="1" ht="18" customHeight="1" thickBot="1">
      <c r="A29" s="61" t="s">
        <v>21</v>
      </c>
      <c r="B29" s="63">
        <v>1016.646</v>
      </c>
      <c r="C29" s="63">
        <v>961.801</v>
      </c>
      <c r="D29" s="63">
        <v>929.964</v>
      </c>
      <c r="E29" s="63">
        <v>830.229</v>
      </c>
      <c r="F29" s="63">
        <v>786.422</v>
      </c>
      <c r="G29" s="63">
        <v>752.757</v>
      </c>
      <c r="H29" s="63">
        <v>752.296</v>
      </c>
      <c r="I29" s="60">
        <v>938.318</v>
      </c>
      <c r="J29" s="60">
        <v>802.574</v>
      </c>
      <c r="K29" s="60">
        <v>855.554</v>
      </c>
      <c r="L29" s="60">
        <v>873.375</v>
      </c>
      <c r="M29" s="60">
        <v>722.619</v>
      </c>
      <c r="N29" s="60">
        <v>647.181</v>
      </c>
      <c r="O29" s="60">
        <v>702.878</v>
      </c>
      <c r="P29" s="60">
        <v>815.248</v>
      </c>
      <c r="Q29" s="60">
        <v>444.257</v>
      </c>
      <c r="R29" s="60">
        <v>638.59</v>
      </c>
      <c r="S29" s="60">
        <v>873.5490000000001</v>
      </c>
      <c r="T29" s="60">
        <v>768.516</v>
      </c>
      <c r="U29" s="60">
        <v>593.3450000000013</v>
      </c>
      <c r="V29" s="94">
        <v>525</v>
      </c>
      <c r="W29" s="87">
        <v>857</v>
      </c>
      <c r="X29" s="87">
        <v>902</v>
      </c>
      <c r="Y29" s="87">
        <v>820</v>
      </c>
    </row>
    <row r="30" spans="1:17" ht="18" customHeight="1">
      <c r="A30" s="67" t="s">
        <v>79</v>
      </c>
      <c r="B30" s="67"/>
      <c r="C30" s="67"/>
      <c r="D30" s="67"/>
      <c r="E30" s="67"/>
      <c r="F30" s="67"/>
      <c r="G30" s="67"/>
      <c r="H30" s="67"/>
      <c r="I30" s="68"/>
      <c r="N30" s="52"/>
      <c r="O30" s="52"/>
      <c r="P30" s="51"/>
      <c r="Q30" s="53"/>
    </row>
    <row r="31" ht="6.75" customHeight="1">
      <c r="A31" s="5"/>
    </row>
    <row r="32" spans="1:9" ht="29.25" customHeight="1">
      <c r="A32" s="64" t="s">
        <v>104</v>
      </c>
      <c r="B32" s="64"/>
      <c r="C32" s="64"/>
      <c r="D32" s="64"/>
      <c r="E32" s="64"/>
      <c r="F32" s="64"/>
      <c r="G32" s="64"/>
      <c r="H32" s="64"/>
      <c r="I32" s="64"/>
    </row>
    <row r="33" ht="18" customHeight="1">
      <c r="A33" s="5"/>
    </row>
    <row r="34" ht="18" customHeight="1">
      <c r="A34" s="5"/>
    </row>
    <row r="35" ht="18" customHeight="1">
      <c r="A35" s="26"/>
    </row>
    <row r="39" ht="18" customHeight="1">
      <c r="A39" s="5"/>
    </row>
    <row r="40" ht="18" customHeight="1">
      <c r="A40" s="5"/>
    </row>
    <row r="45" ht="18" customHeight="1">
      <c r="A45" s="12"/>
    </row>
    <row r="46" ht="18" customHeight="1">
      <c r="A46" s="12"/>
    </row>
    <row r="47" ht="18" customHeight="1">
      <c r="A47" s="12"/>
    </row>
  </sheetData>
  <sheetProtection/>
  <mergeCells count="4">
    <mergeCell ref="A32:I32"/>
    <mergeCell ref="A30:I30"/>
    <mergeCell ref="A3:I3"/>
    <mergeCell ref="A4:I4"/>
  </mergeCells>
  <printOptions/>
  <pageMargins left="0.7" right="0.7" top="0.75" bottom="0.75" header="0.3" footer="0.3"/>
  <pageSetup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E54"/>
  <sheetViews>
    <sheetView showGridLines="0" tabSelected="1" zoomScale="85" zoomScaleNormal="85" zoomScaleSheetLayoutView="115" zoomScalePageLayoutView="0" workbookViewId="0" topLeftCell="A1">
      <selection activeCell="D6" sqref="D6"/>
    </sheetView>
  </sheetViews>
  <sheetFormatPr defaultColWidth="9" defaultRowHeight="21" customHeight="1"/>
  <cols>
    <col min="1" max="1" width="4.19921875" style="1" customWidth="1"/>
    <col min="2" max="2" width="71.19921875" style="1" customWidth="1"/>
    <col min="3" max="4" width="15.59765625" style="1" customWidth="1"/>
    <col min="5" max="16384" width="9" style="1" customWidth="1"/>
  </cols>
  <sheetData>
    <row r="1" ht="60.75" customHeight="1">
      <c r="E1" s="13"/>
    </row>
    <row r="2" spans="2:4" ht="21" customHeight="1">
      <c r="B2" s="65" t="s">
        <v>58</v>
      </c>
      <c r="C2" s="65"/>
      <c r="D2" s="65"/>
    </row>
    <row r="3" spans="2:4" s="21" customFormat="1" ht="14.25" customHeight="1">
      <c r="B3" s="66" t="s">
        <v>109</v>
      </c>
      <c r="C3" s="66"/>
      <c r="D3" s="66"/>
    </row>
    <row r="4" spans="2:4" ht="9.75" customHeight="1" thickBot="1">
      <c r="B4" s="20"/>
      <c r="C4" s="20"/>
      <c r="D4" s="20"/>
    </row>
    <row r="5" spans="2:4" ht="36" customHeight="1" thickBot="1">
      <c r="B5" s="14"/>
      <c r="C5" s="31" t="s">
        <v>112</v>
      </c>
      <c r="D5" s="31" t="s">
        <v>113</v>
      </c>
    </row>
    <row r="6" spans="2:4" ht="18" customHeight="1">
      <c r="B6" s="18" t="s">
        <v>22</v>
      </c>
      <c r="C6" s="18"/>
      <c r="D6" s="18"/>
    </row>
    <row r="7" spans="2:5" ht="18" customHeight="1">
      <c r="B7" s="15" t="s">
        <v>23</v>
      </c>
      <c r="C7" s="71">
        <v>17810</v>
      </c>
      <c r="D7" s="71">
        <v>13325.099999999999</v>
      </c>
      <c r="E7" s="7"/>
    </row>
    <row r="8" spans="2:5" ht="18" customHeight="1">
      <c r="B8" s="15" t="s">
        <v>24</v>
      </c>
      <c r="C8" s="71">
        <v>5233</v>
      </c>
      <c r="D8" s="71">
        <v>5345.4</v>
      </c>
      <c r="E8" s="7"/>
    </row>
    <row r="9" spans="2:5" ht="29.25" customHeight="1">
      <c r="B9" s="54" t="s">
        <v>92</v>
      </c>
      <c r="C9" s="71">
        <v>431</v>
      </c>
      <c r="D9" s="71">
        <v>326.40000000000003</v>
      </c>
      <c r="E9" s="7"/>
    </row>
    <row r="10" spans="2:5" ht="18" customHeight="1">
      <c r="B10" s="15" t="s">
        <v>25</v>
      </c>
      <c r="C10" s="71">
        <v>2598</v>
      </c>
      <c r="D10" s="71">
        <v>2900.6</v>
      </c>
      <c r="E10" s="7"/>
    </row>
    <row r="11" spans="2:5" ht="32.25" customHeight="1">
      <c r="B11" s="15" t="s">
        <v>80</v>
      </c>
      <c r="C11" s="71">
        <v>8157</v>
      </c>
      <c r="D11" s="71">
        <v>13937.199999999999</v>
      </c>
      <c r="E11" s="7"/>
    </row>
    <row r="12" spans="2:5" ht="18" customHeight="1">
      <c r="B12" s="16" t="s">
        <v>26</v>
      </c>
      <c r="C12" s="72">
        <v>205628</v>
      </c>
      <c r="D12" s="72">
        <v>200606</v>
      </c>
      <c r="E12" s="7"/>
    </row>
    <row r="13" spans="2:5" ht="18" customHeight="1">
      <c r="B13" s="15" t="s">
        <v>27</v>
      </c>
      <c r="C13" s="71">
        <v>43675</v>
      </c>
      <c r="D13" s="71">
        <v>36675.6</v>
      </c>
      <c r="E13" s="7"/>
    </row>
    <row r="14" spans="2:5" ht="18" customHeight="1">
      <c r="B14" s="15" t="s">
        <v>69</v>
      </c>
      <c r="C14" s="71">
        <v>1812</v>
      </c>
      <c r="D14" s="71">
        <v>465.6</v>
      </c>
      <c r="E14" s="7"/>
    </row>
    <row r="15" spans="2:5" ht="18" customHeight="1">
      <c r="B15" s="16" t="s">
        <v>93</v>
      </c>
      <c r="C15" s="71">
        <v>393</v>
      </c>
      <c r="D15" s="71">
        <v>385.6</v>
      </c>
      <c r="E15" s="7"/>
    </row>
    <row r="16" spans="2:5" ht="18" customHeight="1">
      <c r="B16" s="15" t="s">
        <v>28</v>
      </c>
      <c r="C16" s="71">
        <v>138</v>
      </c>
      <c r="D16" s="71">
        <v>14.399999999999999</v>
      </c>
      <c r="E16" s="7"/>
    </row>
    <row r="17" spans="2:5" ht="18" customHeight="1">
      <c r="B17" s="15" t="s">
        <v>29</v>
      </c>
      <c r="C17" s="71">
        <v>186</v>
      </c>
      <c r="D17" s="71">
        <v>259.9</v>
      </c>
      <c r="E17" s="7"/>
    </row>
    <row r="18" spans="2:5" ht="18" customHeight="1">
      <c r="B18" s="15" t="s">
        <v>30</v>
      </c>
      <c r="C18" s="71">
        <v>3242</v>
      </c>
      <c r="D18" s="71">
        <v>3422.2000000000007</v>
      </c>
      <c r="E18" s="7"/>
    </row>
    <row r="19" spans="2:5" ht="18" customHeight="1">
      <c r="B19" s="15" t="s">
        <v>31</v>
      </c>
      <c r="C19" s="71">
        <v>2915</v>
      </c>
      <c r="D19" s="71">
        <v>3085.7</v>
      </c>
      <c r="E19" s="7"/>
    </row>
    <row r="20" spans="2:5" ht="18" customHeight="1">
      <c r="B20" s="15" t="s">
        <v>32</v>
      </c>
      <c r="C20" s="71">
        <v>2</v>
      </c>
      <c r="D20" s="71">
        <v>10</v>
      </c>
      <c r="E20" s="7"/>
    </row>
    <row r="21" spans="2:5" ht="18" customHeight="1">
      <c r="B21" s="15" t="s">
        <v>33</v>
      </c>
      <c r="C21" s="71">
        <v>1767</v>
      </c>
      <c r="D21" s="71">
        <v>1779</v>
      </c>
      <c r="E21" s="7"/>
    </row>
    <row r="22" spans="2:5" ht="18" customHeight="1" thickBot="1">
      <c r="B22" s="15" t="s">
        <v>34</v>
      </c>
      <c r="C22" s="71">
        <v>2925</v>
      </c>
      <c r="D22" s="71">
        <v>3033.4999999999995</v>
      </c>
      <c r="E22" s="7"/>
    </row>
    <row r="23" spans="2:5" ht="21" customHeight="1" thickBot="1">
      <c r="B23" s="32" t="s">
        <v>35</v>
      </c>
      <c r="C23" s="73">
        <v>296912</v>
      </c>
      <c r="D23" s="73">
        <v>285572.7</v>
      </c>
      <c r="E23" s="7"/>
    </row>
    <row r="24" spans="2:5" ht="11.25" customHeight="1">
      <c r="B24" s="17"/>
      <c r="C24" s="74"/>
      <c r="D24" s="74"/>
      <c r="E24" s="6"/>
    </row>
    <row r="25" spans="2:4" ht="17.25" customHeight="1">
      <c r="B25" s="18" t="s">
        <v>36</v>
      </c>
      <c r="C25" s="75"/>
      <c r="D25" s="75"/>
    </row>
    <row r="26" spans="2:4" ht="17.25" customHeight="1">
      <c r="B26" s="18" t="s">
        <v>37</v>
      </c>
      <c r="C26" s="75"/>
      <c r="D26" s="75"/>
    </row>
    <row r="27" spans="2:5" ht="17.25" customHeight="1">
      <c r="B27" s="15" t="s">
        <v>38</v>
      </c>
      <c r="C27" s="76">
        <v>6</v>
      </c>
      <c r="D27" s="76">
        <v>4.1</v>
      </c>
      <c r="E27" s="7"/>
    </row>
    <row r="28" spans="2:5" ht="17.25" customHeight="1">
      <c r="B28" s="15" t="s">
        <v>39</v>
      </c>
      <c r="C28" s="76">
        <v>4558</v>
      </c>
      <c r="D28" s="76">
        <v>19208.40000000001</v>
      </c>
      <c r="E28" s="7"/>
    </row>
    <row r="29" spans="2:5" ht="17.25" customHeight="1">
      <c r="B29" s="15" t="s">
        <v>25</v>
      </c>
      <c r="C29" s="76">
        <v>2740</v>
      </c>
      <c r="D29" s="76">
        <v>4197.900000000001</v>
      </c>
      <c r="E29" s="7"/>
    </row>
    <row r="30" spans="2:5" ht="17.25" customHeight="1">
      <c r="B30" s="16" t="s">
        <v>40</v>
      </c>
      <c r="C30" s="76">
        <v>218800</v>
      </c>
      <c r="D30" s="76">
        <v>205066.4</v>
      </c>
      <c r="E30" s="7"/>
    </row>
    <row r="31" spans="2:5" ht="17.25" customHeight="1">
      <c r="B31" s="49" t="s">
        <v>83</v>
      </c>
      <c r="C31" s="76">
        <v>2999</v>
      </c>
      <c r="D31" s="76">
        <v>2943.6000000000004</v>
      </c>
      <c r="E31" s="7"/>
    </row>
    <row r="32" spans="2:5" ht="17.25" customHeight="1">
      <c r="B32" s="15" t="s">
        <v>41</v>
      </c>
      <c r="C32" s="76">
        <v>23932</v>
      </c>
      <c r="D32" s="76">
        <v>14493.2</v>
      </c>
      <c r="E32" s="7"/>
    </row>
    <row r="33" spans="2:5" ht="17.25" customHeight="1">
      <c r="B33" s="15" t="s">
        <v>42</v>
      </c>
      <c r="C33" s="76">
        <v>1720</v>
      </c>
      <c r="D33" s="76">
        <v>2539</v>
      </c>
      <c r="E33" s="7"/>
    </row>
    <row r="34" spans="2:5" ht="17.25" customHeight="1">
      <c r="B34" s="15" t="s">
        <v>43</v>
      </c>
      <c r="C34" s="76">
        <v>5062</v>
      </c>
      <c r="D34" s="76">
        <v>3987.1000000000004</v>
      </c>
      <c r="E34" s="7"/>
    </row>
    <row r="35" spans="2:5" ht="17.25" customHeight="1">
      <c r="B35" s="15" t="s">
        <v>44</v>
      </c>
      <c r="C35" s="77">
        <v>588</v>
      </c>
      <c r="D35" s="77">
        <v>304.90000000000003</v>
      </c>
      <c r="E35" s="7"/>
    </row>
    <row r="36" spans="2:5" ht="17.25" customHeight="1">
      <c r="B36" s="15" t="s">
        <v>45</v>
      </c>
      <c r="C36" s="76">
        <v>36</v>
      </c>
      <c r="D36" s="76">
        <v>30.9</v>
      </c>
      <c r="E36" s="7"/>
    </row>
    <row r="37" spans="2:5" ht="17.25" customHeight="1" thickBot="1">
      <c r="B37" s="15" t="s">
        <v>46</v>
      </c>
      <c r="C37" s="76">
        <v>215</v>
      </c>
      <c r="D37" s="76">
        <v>228.60000000000005</v>
      </c>
      <c r="E37" s="7"/>
    </row>
    <row r="38" spans="2:5" ht="17.25" customHeight="1" thickBot="1">
      <c r="B38" s="32" t="s">
        <v>47</v>
      </c>
      <c r="C38" s="78">
        <v>260656</v>
      </c>
      <c r="D38" s="78">
        <v>253004.1</v>
      </c>
      <c r="E38" s="7"/>
    </row>
    <row r="39" spans="2:5" ht="17.25" customHeight="1">
      <c r="B39" s="18" t="s">
        <v>48</v>
      </c>
      <c r="C39" s="79"/>
      <c r="D39" s="79"/>
      <c r="E39" s="4"/>
    </row>
    <row r="40" spans="2:5" ht="17.25" customHeight="1">
      <c r="B40" s="15" t="s">
        <v>49</v>
      </c>
      <c r="C40" s="71">
        <v>1250</v>
      </c>
      <c r="D40" s="71">
        <v>1250</v>
      </c>
      <c r="E40" s="7"/>
    </row>
    <row r="41" spans="2:5" ht="17.25" customHeight="1">
      <c r="B41" s="15" t="s">
        <v>50</v>
      </c>
      <c r="C41" s="71">
        <v>32236</v>
      </c>
      <c r="D41" s="71">
        <v>28700.899999999998</v>
      </c>
      <c r="E41" s="7"/>
    </row>
    <row r="42" spans="2:5" ht="17.25" customHeight="1">
      <c r="B42" s="15" t="s">
        <v>51</v>
      </c>
      <c r="C42" s="71">
        <v>-257</v>
      </c>
      <c r="D42" s="71">
        <v>-221</v>
      </c>
      <c r="E42" s="7"/>
    </row>
    <row r="43" spans="2:5" ht="17.25" customHeight="1">
      <c r="B43" s="15" t="s">
        <v>52</v>
      </c>
      <c r="C43" s="71">
        <v>-66</v>
      </c>
      <c r="D43" s="71">
        <v>-18.59999999999991</v>
      </c>
      <c r="E43" s="7"/>
    </row>
    <row r="44" spans="2:5" ht="17.25" customHeight="1">
      <c r="B44" s="15" t="s">
        <v>53</v>
      </c>
      <c r="C44" s="71">
        <v>3104</v>
      </c>
      <c r="D44" s="71">
        <v>2874.0000000000014</v>
      </c>
      <c r="E44" s="7"/>
    </row>
    <row r="45" spans="2:5" ht="17.25" customHeight="1">
      <c r="B45" s="18" t="s">
        <v>54</v>
      </c>
      <c r="C45" s="71">
        <v>36267</v>
      </c>
      <c r="D45" s="71">
        <v>32584.8</v>
      </c>
      <c r="E45" s="7"/>
    </row>
    <row r="46" spans="2:5" ht="17.25" customHeight="1" thickBot="1">
      <c r="B46" s="15" t="s">
        <v>81</v>
      </c>
      <c r="C46" s="80">
        <v>-11</v>
      </c>
      <c r="D46" s="80">
        <v>-16.2</v>
      </c>
      <c r="E46" s="7"/>
    </row>
    <row r="47" spans="2:5" ht="17.25" customHeight="1" thickBot="1">
      <c r="B47" s="32" t="s">
        <v>55</v>
      </c>
      <c r="C47" s="73">
        <v>36256</v>
      </c>
      <c r="D47" s="73">
        <v>32568.6</v>
      </c>
      <c r="E47" s="7"/>
    </row>
    <row r="48" spans="2:5" ht="17.25" customHeight="1" thickBot="1">
      <c r="B48" s="32" t="s">
        <v>56</v>
      </c>
      <c r="C48" s="73">
        <v>296912</v>
      </c>
      <c r="D48" s="73">
        <v>285572.7</v>
      </c>
      <c r="E48" s="7"/>
    </row>
    <row r="49" spans="2:4" ht="17.25" customHeight="1">
      <c r="B49" s="19" t="s">
        <v>57</v>
      </c>
      <c r="C49" s="55" t="s">
        <v>110</v>
      </c>
      <c r="D49" s="55" t="s">
        <v>111</v>
      </c>
    </row>
    <row r="50" spans="2:4" ht="27.75" customHeight="1">
      <c r="B50" s="64"/>
      <c r="C50" s="64"/>
      <c r="D50" s="64"/>
    </row>
    <row r="51" ht="11.25" customHeight="1"/>
    <row r="52" spans="2:4" ht="61.5" customHeight="1">
      <c r="B52" s="64" t="s">
        <v>104</v>
      </c>
      <c r="C52" s="64"/>
      <c r="D52" s="64"/>
    </row>
    <row r="53" ht="21" customHeight="1">
      <c r="B53" s="12"/>
    </row>
    <row r="54" ht="21" customHeight="1">
      <c r="B54" s="12"/>
    </row>
  </sheetData>
  <sheetProtection/>
  <mergeCells count="4">
    <mergeCell ref="B2:D2"/>
    <mergeCell ref="B3:D3"/>
    <mergeCell ref="B52:D52"/>
    <mergeCell ref="B50:D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E26"/>
  <sheetViews>
    <sheetView showGridLines="0" zoomScale="85" zoomScaleNormal="85" zoomScaleSheetLayoutView="100" workbookViewId="0" topLeftCell="A1">
      <selection activeCell="C7" sqref="C7:C22"/>
    </sheetView>
  </sheetViews>
  <sheetFormatPr defaultColWidth="9" defaultRowHeight="14.25"/>
  <cols>
    <col min="1" max="1" width="9" style="27" customWidth="1"/>
    <col min="2" max="2" width="61.3984375" style="27" customWidth="1"/>
    <col min="3" max="4" width="17.8984375" style="28" customWidth="1"/>
    <col min="5" max="5" width="8.59765625" style="29" bestFit="1" customWidth="1"/>
    <col min="6" max="6" width="8.3984375" style="27" bestFit="1" customWidth="1"/>
    <col min="7" max="16384" width="9" style="27" customWidth="1"/>
  </cols>
  <sheetData>
    <row r="1" ht="14.25"/>
    <row r="2" ht="42.75" customHeight="1"/>
    <row r="3" spans="2:5" ht="33.75" customHeight="1">
      <c r="B3" s="65" t="s">
        <v>62</v>
      </c>
      <c r="C3" s="65"/>
      <c r="D3" s="65"/>
      <c r="E3" s="24"/>
    </row>
    <row r="4" spans="2:5" ht="14.25">
      <c r="B4" s="66" t="s">
        <v>103</v>
      </c>
      <c r="C4" s="66"/>
      <c r="D4" s="66"/>
      <c r="E4" s="25"/>
    </row>
    <row r="5" ht="15" thickBot="1"/>
    <row r="6" spans="2:5" ht="42.75" customHeight="1" thickBot="1">
      <c r="B6" s="35" t="s">
        <v>61</v>
      </c>
      <c r="C6" s="33">
        <v>2017</v>
      </c>
      <c r="D6" s="33">
        <v>2016</v>
      </c>
      <c r="E6" s="27"/>
    </row>
    <row r="7" spans="1:5" ht="17.25" customHeight="1" thickBot="1">
      <c r="A7" s="30"/>
      <c r="B7" s="43" t="s">
        <v>27</v>
      </c>
      <c r="C7" s="104">
        <v>-24</v>
      </c>
      <c r="D7" s="97">
        <v>-52</v>
      </c>
      <c r="E7" s="27"/>
    </row>
    <row r="8" spans="2:5" ht="17.25" customHeight="1" hidden="1" thickBot="1">
      <c r="B8" s="44" t="s">
        <v>24</v>
      </c>
      <c r="C8" s="105"/>
      <c r="D8" s="98">
        <v>0</v>
      </c>
      <c r="E8" s="27"/>
    </row>
    <row r="9" spans="2:5" ht="33" customHeight="1" thickBot="1">
      <c r="B9" s="45" t="s">
        <v>67</v>
      </c>
      <c r="C9" s="106">
        <v>-1504</v>
      </c>
      <c r="D9" s="99">
        <v>-1503.6</v>
      </c>
      <c r="E9" s="27"/>
    </row>
    <row r="10" spans="2:5" ht="15.75" customHeight="1" hidden="1">
      <c r="B10" s="37" t="s">
        <v>65</v>
      </c>
      <c r="C10" s="107"/>
      <c r="D10" s="100">
        <v>0</v>
      </c>
      <c r="E10" s="27"/>
    </row>
    <row r="11" spans="2:5" ht="19.5" customHeight="1" hidden="1">
      <c r="B11" s="37" t="s">
        <v>64</v>
      </c>
      <c r="C11" s="108"/>
      <c r="D11" s="71">
        <v>0</v>
      </c>
      <c r="E11" s="27"/>
    </row>
    <row r="12" spans="2:5" ht="15" customHeight="1" hidden="1">
      <c r="B12" s="37" t="s">
        <v>63</v>
      </c>
      <c r="C12" s="108"/>
      <c r="D12" s="71">
        <v>0</v>
      </c>
      <c r="E12" s="27"/>
    </row>
    <row r="13" spans="2:5" ht="20.25" customHeight="1" hidden="1">
      <c r="B13" s="37" t="s">
        <v>68</v>
      </c>
      <c r="C13" s="108"/>
      <c r="D13" s="71">
        <v>0</v>
      </c>
      <c r="E13" s="27"/>
    </row>
    <row r="14" spans="2:5" ht="11.25" customHeight="1" hidden="1" thickBot="1">
      <c r="B14" s="56" t="s">
        <v>66</v>
      </c>
      <c r="C14" s="109"/>
      <c r="D14" s="101">
        <v>0</v>
      </c>
      <c r="E14" s="27"/>
    </row>
    <row r="15" spans="2:4" ht="17.25" customHeight="1" thickBot="1">
      <c r="B15" s="46" t="s">
        <v>31</v>
      </c>
      <c r="C15" s="105">
        <v>-8</v>
      </c>
      <c r="D15" s="98">
        <v>9.9</v>
      </c>
    </row>
    <row r="16" spans="2:4" ht="17.25" customHeight="1" thickBot="1">
      <c r="B16" s="38" t="s">
        <v>30</v>
      </c>
      <c r="C16" s="105">
        <v>-1</v>
      </c>
      <c r="D16" s="98">
        <v>-4.1</v>
      </c>
    </row>
    <row r="17" spans="2:4" ht="23.25" customHeight="1" thickBot="1">
      <c r="B17" s="45" t="s">
        <v>95</v>
      </c>
      <c r="C17" s="105">
        <v>-26</v>
      </c>
      <c r="D17" s="98">
        <v>-30.3</v>
      </c>
    </row>
    <row r="18" spans="2:4" ht="17.25" customHeight="1" thickBot="1">
      <c r="B18" s="45" t="s">
        <v>29</v>
      </c>
      <c r="C18" s="110">
        <v>3</v>
      </c>
      <c r="D18" s="102">
        <v>-3</v>
      </c>
    </row>
    <row r="19" spans="2:4" ht="17.25" customHeight="1" thickBot="1">
      <c r="B19" s="45" t="s">
        <v>96</v>
      </c>
      <c r="C19" s="110">
        <v>-37</v>
      </c>
      <c r="D19" s="102">
        <v>-47.89999999999999</v>
      </c>
    </row>
    <row r="20" spans="2:4" ht="24.75" customHeight="1" thickBot="1">
      <c r="B20" s="45" t="s">
        <v>70</v>
      </c>
      <c r="C20" s="105">
        <v>-21</v>
      </c>
      <c r="D20" s="98">
        <v>9.099999999999994</v>
      </c>
    </row>
    <row r="21" spans="2:4" ht="17.25" customHeight="1" thickBot="1">
      <c r="B21" s="36" t="s">
        <v>94</v>
      </c>
      <c r="C21" s="110">
        <v>-2</v>
      </c>
      <c r="D21" s="102">
        <v>-0.8</v>
      </c>
    </row>
    <row r="22" spans="2:4" ht="15" thickBot="1">
      <c r="B22" s="39" t="s">
        <v>60</v>
      </c>
      <c r="C22" s="111">
        <v>-1620</v>
      </c>
      <c r="D22" s="103">
        <v>-1622.6999999999998</v>
      </c>
    </row>
    <row r="23" ht="14.25">
      <c r="B23" s="42"/>
    </row>
    <row r="24" spans="2:4" ht="67.5" customHeight="1">
      <c r="B24" s="64" t="s">
        <v>104</v>
      </c>
      <c r="C24" s="64"/>
      <c r="D24" s="64"/>
    </row>
    <row r="26" spans="3:4" ht="14.25">
      <c r="C26" s="22"/>
      <c r="D26" s="22"/>
    </row>
  </sheetData>
  <sheetProtection/>
  <mergeCells count="3">
    <mergeCell ref="B24:D24"/>
    <mergeCell ref="B3:D3"/>
    <mergeCell ref="B4:D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PKO BP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n1401323</dc:creator>
  <cp:keywords/>
  <dc:description/>
  <cp:lastModifiedBy>N1400033</cp:lastModifiedBy>
  <cp:lastPrinted>2014-03-13T10:37:39Z</cp:lastPrinted>
  <dcterms:created xsi:type="dcterms:W3CDTF">2011-05-09T12:12:41Z</dcterms:created>
  <dcterms:modified xsi:type="dcterms:W3CDTF">2018-03-09T09:25:03Z</dcterms:modified>
  <cp:category/>
  <cp:version/>
  <cp:contentType/>
  <cp:contentStatus/>
</cp:coreProperties>
</file>